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defaultThemeVersion="166925"/>
  <mc:AlternateContent xmlns:mc="http://schemas.openxmlformats.org/markup-compatibility/2006">
    <mc:Choice Requires="x15">
      <x15ac:absPath xmlns:x15ac="http://schemas.microsoft.com/office/spreadsheetml/2010/11/ac" url="\\10.15.151.22\koukoku1\19_企画戦略部\◆00小池\葬儀広告\"/>
    </mc:Choice>
  </mc:AlternateContent>
  <xr:revisionPtr revIDLastSave="13" documentId="13_ncr:1_{E02742D5-F36C-4522-BF4D-09761AB396FB}" xr6:coauthVersionLast="47" xr6:coauthVersionMax="47" xr10:uidLastSave="{01F5A26C-0329-4597-BEC5-C71A115DBAD9}"/>
  <bookViews>
    <workbookView xWindow="20370" yWindow="-120" windowWidth="29040" windowHeight="15720" firstSheet="4" activeTab="3" xr2:uid="{3D7C94BD-75E5-421B-A81E-4C37AF7CF5D5}"/>
  </bookViews>
  <sheets>
    <sheet name="個人・定型_葬儀案内" sheetId="7" r:id="rId1"/>
    <sheet name="個人・定型_密葬" sheetId="5" r:id="rId2"/>
    <sheet name="定型_会葬御礼" sheetId="8" r:id="rId3"/>
    <sheet name="個人・自由形" sheetId="4" r:id="rId4"/>
    <sheet name="社葬・自由形" sheetId="6" r:id="rId5"/>
  </sheets>
  <definedNames>
    <definedName name="_xlnm.Print_Area" localSheetId="3">個人・自由形!$A$1:$AS$112</definedName>
    <definedName name="_xlnm.Print_Area" localSheetId="0">個人・定型_葬儀案内!$A$1:$Z$62</definedName>
    <definedName name="_xlnm.Print_Area" localSheetId="1">個人・定型_密葬!$A$1:$X$55</definedName>
    <definedName name="_xlnm.Print_Area" localSheetId="4">社葬・自由形!$A$1:$AT$110</definedName>
    <definedName name="_xlnm.Print_Area" localSheetId="2">定型_会葬御礼!$A$1:$Z$52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6" l="1"/>
  <c r="A87" i="6"/>
  <c r="G63" i="4"/>
  <c r="D95" i="4" s="1"/>
  <c r="G61" i="4"/>
  <c r="G59" i="4"/>
  <c r="O57" i="4"/>
  <c r="M57" i="4"/>
  <c r="J57" i="4"/>
  <c r="H57" i="4"/>
  <c r="G57" i="4"/>
  <c r="C59" i="7"/>
  <c r="G46" i="4"/>
  <c r="D104" i="6"/>
  <c r="X104" i="6" s="1"/>
  <c r="AB104" i="6" s="1"/>
  <c r="D103" i="6"/>
  <c r="D102" i="6"/>
  <c r="D98" i="6"/>
  <c r="X98" i="6" s="1"/>
  <c r="D99" i="6"/>
  <c r="D101" i="6"/>
  <c r="D100" i="6"/>
  <c r="H58" i="6"/>
  <c r="C47" i="8"/>
  <c r="C45" i="8"/>
  <c r="H43" i="8"/>
  <c r="F43" i="8"/>
  <c r="D43" i="8"/>
  <c r="C40" i="8"/>
  <c r="F44" i="5"/>
  <c r="D44" i="5"/>
  <c r="E42" i="5"/>
  <c r="C42" i="5"/>
  <c r="G64" i="6" l="1"/>
  <c r="D92" i="6" s="1"/>
  <c r="G62" i="6"/>
  <c r="G72" i="4"/>
  <c r="C55" i="7"/>
  <c r="C53" i="7"/>
  <c r="C50" i="5"/>
  <c r="X100" i="6"/>
  <c r="AB100" i="6" s="1"/>
  <c r="O58" i="6"/>
  <c r="M58" i="6"/>
  <c r="E105" i="4"/>
  <c r="E104" i="4"/>
  <c r="E102" i="4"/>
  <c r="E103" i="4"/>
  <c r="X103" i="4" s="1"/>
  <c r="X104" i="4" l="1"/>
  <c r="AB104" i="4" s="1"/>
  <c r="E47" i="7"/>
  <c r="L71" i="6"/>
  <c r="J71" i="6"/>
  <c r="H71" i="6"/>
  <c r="D91" i="6"/>
  <c r="A90" i="6"/>
  <c r="J58" i="6"/>
  <c r="G58" i="6"/>
  <c r="K56" i="6"/>
  <c r="I56" i="6"/>
  <c r="G56" i="6"/>
  <c r="G48" i="6"/>
  <c r="J46" i="6"/>
  <c r="H46" i="6"/>
  <c r="G46" i="6"/>
  <c r="I44" i="6"/>
  <c r="G44" i="6"/>
  <c r="G40" i="6"/>
  <c r="A83" i="6" s="1"/>
  <c r="X83" i="6" s="1"/>
  <c r="I44" i="4"/>
  <c r="G44" i="4"/>
  <c r="L70" i="4"/>
  <c r="J70" i="4"/>
  <c r="H70" i="4"/>
  <c r="X95" i="4"/>
  <c r="D94" i="4"/>
  <c r="A93" i="4"/>
  <c r="K55" i="4"/>
  <c r="I55" i="4"/>
  <c r="G55" i="4"/>
  <c r="G48" i="4"/>
  <c r="J46" i="4"/>
  <c r="H46" i="4"/>
  <c r="G40" i="4"/>
  <c r="A86" i="4" s="1"/>
  <c r="C61" i="7"/>
  <c r="C51" i="7"/>
  <c r="F49" i="7"/>
  <c r="D49" i="7"/>
  <c r="C49" i="7"/>
  <c r="G47" i="7"/>
  <c r="C47" i="7"/>
  <c r="H57" i="7"/>
  <c r="F57" i="7"/>
  <c r="D57" i="7"/>
  <c r="C44" i="7"/>
  <c r="E42" i="7"/>
  <c r="C42" i="7"/>
  <c r="C40" i="7"/>
  <c r="A84" i="6" l="1"/>
  <c r="X84" i="6" s="1"/>
  <c r="AB84" i="6" s="1"/>
  <c r="A89" i="6"/>
  <c r="X89" i="6" s="1"/>
  <c r="AB89" i="6" s="1"/>
  <c r="X86" i="4"/>
  <c r="A92" i="4"/>
  <c r="A87" i="4"/>
  <c r="X87" i="4" s="1"/>
  <c r="C52" i="5"/>
  <c r="H48" i="5"/>
  <c r="F48" i="5"/>
  <c r="D48" i="5"/>
  <c r="C46" i="5"/>
  <c r="C44" i="5"/>
  <c r="C40" i="5"/>
  <c r="X101" i="6"/>
  <c r="AB101" i="6" s="1"/>
  <c r="X102" i="6"/>
  <c r="AB102" i="6" s="1"/>
  <c r="X99" i="6"/>
  <c r="AB99" i="6" s="1"/>
  <c r="X87" i="6"/>
  <c r="AB87" i="6" s="1"/>
  <c r="X103" i="6"/>
  <c r="AB103" i="6" s="1"/>
  <c r="AB98" i="6"/>
  <c r="A97" i="6"/>
  <c r="X97" i="6" s="1"/>
  <c r="AB97" i="6" s="1"/>
  <c r="A96" i="6"/>
  <c r="X96" i="6" s="1"/>
  <c r="AB96" i="6" s="1"/>
  <c r="A95" i="6"/>
  <c r="X95" i="6" s="1"/>
  <c r="AB95" i="6" s="1"/>
  <c r="A94" i="6"/>
  <c r="X94" i="6" s="1"/>
  <c r="AB94" i="6" s="1"/>
  <c r="A93" i="6"/>
  <c r="X93" i="6" s="1"/>
  <c r="AB93" i="6" s="1"/>
  <c r="X92" i="6"/>
  <c r="AB92" i="6" s="1"/>
  <c r="X91" i="6"/>
  <c r="AB91" i="6" s="1"/>
  <c r="X90" i="6"/>
  <c r="AB90" i="6" s="1"/>
  <c r="X88" i="6"/>
  <c r="AB88" i="6" s="1"/>
  <c r="A86" i="6"/>
  <c r="X86" i="6" s="1"/>
  <c r="AB86" i="6" s="1"/>
  <c r="X85" i="6"/>
  <c r="AB85" i="6" s="1"/>
  <c r="AB83" i="6"/>
  <c r="Q105" i="6" l="1"/>
  <c r="T105" i="6" s="1"/>
  <c r="A99" i="4"/>
  <c r="X99" i="4" s="1"/>
  <c r="AB99" i="4" s="1"/>
  <c r="AB87" i="4"/>
  <c r="X105" i="4"/>
  <c r="AB105" i="4" s="1"/>
  <c r="AB103" i="4"/>
  <c r="X102" i="4"/>
  <c r="AB102" i="4" s="1"/>
  <c r="A101" i="4"/>
  <c r="X101" i="4" s="1"/>
  <c r="AB101" i="4" s="1"/>
  <c r="X88" i="4"/>
  <c r="AB88" i="4" s="1"/>
  <c r="X91" i="4"/>
  <c r="AB91" i="4" s="1"/>
  <c r="A98" i="4"/>
  <c r="X98" i="4" s="1"/>
  <c r="AB98" i="4" s="1"/>
  <c r="A97" i="4"/>
  <c r="X97" i="4" s="1"/>
  <c r="AB97" i="4" s="1"/>
  <c r="A96" i="4"/>
  <c r="X96" i="4" s="1"/>
  <c r="AB96" i="4" s="1"/>
  <c r="A90" i="4"/>
  <c r="X90" i="4" s="1"/>
  <c r="AB90" i="4" s="1"/>
  <c r="A89" i="4"/>
  <c r="X89" i="4" s="1"/>
  <c r="AB89" i="4" s="1"/>
  <c r="A100" i="4"/>
  <c r="X100" i="4" s="1"/>
  <c r="AB100" i="4" s="1"/>
  <c r="AB95" i="4"/>
  <c r="X94" i="4"/>
  <c r="AB94" i="4" s="1"/>
  <c r="X93" i="4"/>
  <c r="AB93" i="4" s="1"/>
  <c r="X92" i="4"/>
  <c r="AB92" i="4" s="1"/>
  <c r="AB86" i="4"/>
  <c r="R106" i="4" l="1"/>
  <c r="U106" i="4" s="1"/>
  <c r="F110" i="4" s="1"/>
  <c r="F109" i="6"/>
  <c r="F107" i="6" l="1"/>
  <c r="F108" i="6"/>
  <c r="F108" i="4"/>
  <c r="F109" i="4"/>
</calcChain>
</file>

<file path=xl/sharedStrings.xml><?xml version="1.0" encoding="utf-8"?>
<sst xmlns="http://schemas.openxmlformats.org/spreadsheetml/2006/main" count="547" uniqueCount="123">
  <si>
    <t>信濃毎日新聞葬儀広告申し込み【個人で行う葬儀・定型_葬儀案内（2段5.5㎝）】</t>
    <rPh sb="0" eb="2">
      <t>シナノ</t>
    </rPh>
    <rPh sb="2" eb="4">
      <t>マイニチ</t>
    </rPh>
    <rPh sb="4" eb="6">
      <t>シンブン</t>
    </rPh>
    <rPh sb="6" eb="8">
      <t>ソウギ</t>
    </rPh>
    <rPh sb="8" eb="10">
      <t>コウコク</t>
    </rPh>
    <rPh sb="10" eb="11">
      <t>モウ</t>
    </rPh>
    <rPh sb="12" eb="13">
      <t>コ</t>
    </rPh>
    <rPh sb="15" eb="17">
      <t>コジン</t>
    </rPh>
    <rPh sb="18" eb="19">
      <t>オコナ</t>
    </rPh>
    <rPh sb="20" eb="22">
      <t>ソウギ</t>
    </rPh>
    <rPh sb="23" eb="25">
      <t>テイケイ</t>
    </rPh>
    <rPh sb="26" eb="28">
      <t>ソウギ</t>
    </rPh>
    <rPh sb="28" eb="30">
      <t>アンナイ</t>
    </rPh>
    <rPh sb="32" eb="33">
      <t>ダン</t>
    </rPh>
    <phoneticPr fontId="1"/>
  </si>
  <si>
    <r>
      <t>【掲載申し込み】黄色の色付きの欄に入力をお願いします。</t>
    </r>
    <r>
      <rPr>
        <b/>
        <sz val="16"/>
        <color rgb="FFFF0000"/>
        <rFont val="游ゴシック"/>
        <family val="3"/>
        <charset val="128"/>
        <scheme val="minor"/>
      </rPr>
      <t>＊</t>
    </r>
    <r>
      <rPr>
        <b/>
        <sz val="16"/>
        <rFont val="游ゴシック"/>
        <family val="3"/>
        <charset val="128"/>
        <scheme val="minor"/>
      </rPr>
      <t>は必須項目です</t>
    </r>
    <rPh sb="1" eb="3">
      <t>ケイサイ</t>
    </rPh>
    <rPh sb="3" eb="4">
      <t>モウ</t>
    </rPh>
    <rPh sb="5" eb="6">
      <t>コ</t>
    </rPh>
    <phoneticPr fontId="1"/>
  </si>
  <si>
    <r>
      <t>広告掲載日</t>
    </r>
    <r>
      <rPr>
        <sz val="16"/>
        <color rgb="FFFF0000"/>
        <rFont val="游ゴシック"/>
        <family val="3"/>
        <charset val="128"/>
        <scheme val="minor"/>
      </rPr>
      <t>＊</t>
    </r>
    <rPh sb="0" eb="2">
      <t>コウコク</t>
    </rPh>
    <rPh sb="2" eb="4">
      <t>ケイサイ</t>
    </rPh>
    <rPh sb="4" eb="5">
      <t>ビ</t>
    </rPh>
    <phoneticPr fontId="1"/>
  </si>
  <si>
    <t>令和</t>
    <rPh sb="0" eb="2">
      <t>レイワ</t>
    </rPh>
    <phoneticPr fontId="1"/>
  </si>
  <si>
    <t>年</t>
    <rPh sb="0" eb="1">
      <t>ネン</t>
    </rPh>
    <phoneticPr fontId="1"/>
  </si>
  <si>
    <t>月</t>
    <rPh sb="0" eb="1">
      <t>ガツ</t>
    </rPh>
    <phoneticPr fontId="1"/>
  </si>
  <si>
    <t>日</t>
    <rPh sb="0" eb="1">
      <t>ニチ</t>
    </rPh>
    <phoneticPr fontId="1"/>
  </si>
  <si>
    <t>曜日付</t>
    <rPh sb="0" eb="2">
      <t>ヨウビ</t>
    </rPh>
    <rPh sb="2" eb="3">
      <t>ヅ</t>
    </rPh>
    <phoneticPr fontId="1"/>
  </si>
  <si>
    <r>
      <t>新聞掲載地域</t>
    </r>
    <r>
      <rPr>
        <sz val="14"/>
        <color rgb="FFFF0000"/>
        <rFont val="游ゴシック"/>
        <family val="3"/>
        <charset val="128"/>
        <scheme val="minor"/>
      </rPr>
      <t>＊</t>
    </r>
    <rPh sb="0" eb="2">
      <t>シンブン</t>
    </rPh>
    <rPh sb="2" eb="4">
      <t>ケイサイ</t>
    </rPh>
    <rPh sb="4" eb="6">
      <t>チイキ</t>
    </rPh>
    <phoneticPr fontId="1"/>
  </si>
  <si>
    <t>←プルダウンで選択</t>
    <rPh sb="7" eb="9">
      <t>センタク</t>
    </rPh>
    <phoneticPr fontId="1"/>
  </si>
  <si>
    <t>全県版：228,000円／東北信版：168,000円／中南信版：132,000円（消費税、原稿制作費別）</t>
    <rPh sb="0" eb="2">
      <t>ゼンケン</t>
    </rPh>
    <rPh sb="2" eb="3">
      <t>バン</t>
    </rPh>
    <rPh sb="11" eb="12">
      <t>エン</t>
    </rPh>
    <rPh sb="41" eb="44">
      <t>ショウヒゼイ</t>
    </rPh>
    <rPh sb="45" eb="47">
      <t>ゲンコウ</t>
    </rPh>
    <rPh sb="47" eb="49">
      <t>セイサク</t>
    </rPh>
    <rPh sb="49" eb="50">
      <t>ヒ</t>
    </rPh>
    <rPh sb="50" eb="51">
      <t>ベツ</t>
    </rPh>
    <phoneticPr fontId="1"/>
  </si>
  <si>
    <t>亡くなられた方</t>
    <rPh sb="0" eb="1">
      <t>ナ</t>
    </rPh>
    <rPh sb="6" eb="7">
      <t>カタ</t>
    </rPh>
    <phoneticPr fontId="1"/>
  </si>
  <si>
    <r>
      <t>氏名</t>
    </r>
    <r>
      <rPr>
        <sz val="14"/>
        <color rgb="FFFF0000"/>
        <rFont val="游ゴシック"/>
        <family val="3"/>
        <charset val="128"/>
        <scheme val="minor"/>
      </rPr>
      <t>＊</t>
    </r>
    <rPh sb="0" eb="2">
      <t>シメイ</t>
    </rPh>
    <phoneticPr fontId="1"/>
  </si>
  <si>
    <t>年齢</t>
    <rPh sb="0" eb="2">
      <t>ネンレイ</t>
    </rPh>
    <phoneticPr fontId="1"/>
  </si>
  <si>
    <t>歳</t>
    <rPh sb="0" eb="1">
      <t>サイ</t>
    </rPh>
    <phoneticPr fontId="1"/>
  </si>
  <si>
    <r>
      <t>死亡日時</t>
    </r>
    <r>
      <rPr>
        <sz val="14"/>
        <color rgb="FFFF0000"/>
        <rFont val="游ゴシック"/>
        <family val="3"/>
        <charset val="128"/>
        <scheme val="minor"/>
      </rPr>
      <t>＊</t>
    </r>
    <rPh sb="0" eb="2">
      <t>シボウ</t>
    </rPh>
    <rPh sb="2" eb="4">
      <t>ニチジ</t>
    </rPh>
    <phoneticPr fontId="1"/>
  </si>
  <si>
    <t>時</t>
    <rPh sb="0" eb="1">
      <t>ジ</t>
    </rPh>
    <phoneticPr fontId="1"/>
  </si>
  <si>
    <t>分</t>
    <rPh sb="0" eb="1">
      <t>フン</t>
    </rPh>
    <phoneticPr fontId="1"/>
  </si>
  <si>
    <t>職歴</t>
    <rPh sb="0" eb="2">
      <t>ショクレキ</t>
    </rPh>
    <phoneticPr fontId="1"/>
  </si>
  <si>
    <t>住所</t>
    <rPh sb="0" eb="2">
      <t>ジュウショ</t>
    </rPh>
    <phoneticPr fontId="1"/>
  </si>
  <si>
    <t>喪主
（広告掲載される方）</t>
    <rPh sb="0" eb="2">
      <t>モシュ</t>
    </rPh>
    <rPh sb="4" eb="6">
      <t>コウコク</t>
    </rPh>
    <rPh sb="6" eb="8">
      <t>ケイサイ</t>
    </rPh>
    <rPh sb="11" eb="12">
      <t>カタ</t>
    </rPh>
    <phoneticPr fontId="1"/>
  </si>
  <si>
    <t>間柄</t>
    <rPh sb="0" eb="2">
      <t>アイダガラ</t>
    </rPh>
    <phoneticPr fontId="1"/>
  </si>
  <si>
    <t>※亡くなられた方から見た間柄</t>
    <rPh sb="1" eb="2">
      <t>ナ</t>
    </rPh>
    <rPh sb="7" eb="8">
      <t>カタ</t>
    </rPh>
    <rPh sb="10" eb="11">
      <t>ミ</t>
    </rPh>
    <rPh sb="12" eb="14">
      <t>アイダガラ</t>
    </rPh>
    <phoneticPr fontId="1"/>
  </si>
  <si>
    <r>
      <t>住所</t>
    </r>
    <r>
      <rPr>
        <sz val="14"/>
        <color rgb="FFFF0000"/>
        <rFont val="游ゴシック"/>
        <family val="3"/>
        <charset val="128"/>
        <scheme val="minor"/>
      </rPr>
      <t>＊</t>
    </r>
    <rPh sb="0" eb="2">
      <t>ジュウショ</t>
    </rPh>
    <phoneticPr fontId="1"/>
  </si>
  <si>
    <t>電話</t>
    <rPh sb="0" eb="2">
      <t>デンワ</t>
    </rPh>
    <phoneticPr fontId="1"/>
  </si>
  <si>
    <t>葬儀・告別式</t>
    <rPh sb="0" eb="2">
      <t>ソウギ</t>
    </rPh>
    <rPh sb="3" eb="6">
      <t>コクベツシキ</t>
    </rPh>
    <phoneticPr fontId="1"/>
  </si>
  <si>
    <r>
      <t>日時</t>
    </r>
    <r>
      <rPr>
        <sz val="14"/>
        <color rgb="FFFF0000"/>
        <rFont val="游ゴシック"/>
        <family val="3"/>
        <charset val="128"/>
        <scheme val="minor"/>
      </rPr>
      <t>＊</t>
    </r>
    <rPh sb="0" eb="2">
      <t>ニチジ</t>
    </rPh>
    <phoneticPr fontId="1"/>
  </si>
  <si>
    <t>曜日</t>
    <rPh sb="0" eb="2">
      <t>ヨウビ</t>
    </rPh>
    <phoneticPr fontId="1"/>
  </si>
  <si>
    <t>～</t>
    <phoneticPr fontId="1"/>
  </si>
  <si>
    <r>
      <t>場所</t>
    </r>
    <r>
      <rPr>
        <sz val="14"/>
        <color rgb="FFFF0000"/>
        <rFont val="游ゴシック"/>
        <family val="3"/>
        <charset val="128"/>
        <scheme val="minor"/>
      </rPr>
      <t>＊</t>
    </r>
    <rPh sb="0" eb="2">
      <t>バショ</t>
    </rPh>
    <phoneticPr fontId="1"/>
  </si>
  <si>
    <t>（会場名）</t>
    <rPh sb="1" eb="3">
      <t>カイジョウ</t>
    </rPh>
    <rPh sb="3" eb="4">
      <t>メイ</t>
    </rPh>
    <phoneticPr fontId="1"/>
  </si>
  <si>
    <t>（住所）</t>
    <rPh sb="1" eb="3">
      <t>ジュウショ</t>
    </rPh>
    <phoneticPr fontId="1"/>
  </si>
  <si>
    <t>（電話）</t>
    <rPh sb="1" eb="3">
      <t>デンワ</t>
    </rPh>
    <phoneticPr fontId="1"/>
  </si>
  <si>
    <t>担当広告会社</t>
    <rPh sb="0" eb="2">
      <t>タントウ</t>
    </rPh>
    <rPh sb="2" eb="4">
      <t>コウコク</t>
    </rPh>
    <rPh sb="4" eb="6">
      <t>ガイシャ</t>
    </rPh>
    <phoneticPr fontId="1"/>
  </si>
  <si>
    <t>担当者</t>
    <rPh sb="0" eb="3">
      <t>タントウシャ</t>
    </rPh>
    <phoneticPr fontId="1"/>
  </si>
  <si>
    <t>校正送信先メールアドレス</t>
    <rPh sb="0" eb="2">
      <t>コウセイ</t>
    </rPh>
    <rPh sb="2" eb="4">
      <t>ソウシン</t>
    </rPh>
    <rPh sb="4" eb="5">
      <t>サキ</t>
    </rPh>
    <phoneticPr fontId="1"/>
  </si>
  <si>
    <t>電話番号</t>
    <rPh sb="0" eb="2">
      <t>デンワ</t>
    </rPh>
    <rPh sb="2" eb="4">
      <t>バンゴウ</t>
    </rPh>
    <phoneticPr fontId="1"/>
  </si>
  <si>
    <t>連絡事項</t>
    <rPh sb="0" eb="2">
      <t>レンラク</t>
    </rPh>
    <rPh sb="2" eb="4">
      <t>ジコウ</t>
    </rPh>
    <phoneticPr fontId="1"/>
  </si>
  <si>
    <t>【広告原稿】右の掲載イメージを参考にご入力、ご確認をお願いします。一部を除き、上記から自動入力されます。</t>
    <rPh sb="1" eb="3">
      <t>コウコク</t>
    </rPh>
    <rPh sb="3" eb="5">
      <t>ゲンコウ</t>
    </rPh>
    <phoneticPr fontId="1"/>
  </si>
  <si>
    <t>　　　　　　こちらの文章をもとに原稿を作成し、校正をお出しします。</t>
    <phoneticPr fontId="1"/>
  </si>
  <si>
    <t>①故人の情報</t>
    <rPh sb="1" eb="3">
      <t>コジン</t>
    </rPh>
    <rPh sb="4" eb="6">
      <t>ジョウホウ</t>
    </rPh>
    <phoneticPr fontId="1"/>
  </si>
  <si>
    <t>喪主から見た故人の関係</t>
    <rPh sb="0" eb="2">
      <t>モシュ</t>
    </rPh>
    <rPh sb="4" eb="5">
      <t>ミ</t>
    </rPh>
    <rPh sb="6" eb="8">
      <t>コジン</t>
    </rPh>
    <rPh sb="9" eb="11">
      <t>カンケイ</t>
    </rPh>
    <phoneticPr fontId="1"/>
  </si>
  <si>
    <t>＊</t>
    <phoneticPr fontId="1"/>
  </si>
  <si>
    <t>←ご入力をお願いします</t>
    <rPh sb="2" eb="4">
      <t>ニュウリョク</t>
    </rPh>
    <rPh sb="6" eb="7">
      <t>ネガ</t>
    </rPh>
    <phoneticPr fontId="1"/>
  </si>
  <si>
    <t>故人の氏名</t>
    <rPh sb="0" eb="2">
      <t>コジン</t>
    </rPh>
    <rPh sb="3" eb="5">
      <t>シメイ</t>
    </rPh>
    <phoneticPr fontId="1"/>
  </si>
  <si>
    <t>亡くなった日にち</t>
    <rPh sb="0" eb="1">
      <t>ナ</t>
    </rPh>
    <rPh sb="5" eb="6">
      <t>ヒ</t>
    </rPh>
    <phoneticPr fontId="1"/>
  </si>
  <si>
    <t>亡くなった年齢</t>
    <rPh sb="0" eb="1">
      <t>ナ</t>
    </rPh>
    <rPh sb="5" eb="7">
      <t>ネンレイ</t>
    </rPh>
    <phoneticPr fontId="1"/>
  </si>
  <si>
    <t>②葬儀の情報</t>
    <rPh sb="1" eb="3">
      <t>ソウギ</t>
    </rPh>
    <rPh sb="4" eb="6">
      <t>ジョウホウ</t>
    </rPh>
    <phoneticPr fontId="1"/>
  </si>
  <si>
    <t>日にち</t>
    <rPh sb="0" eb="1">
      <t>ヒ</t>
    </rPh>
    <phoneticPr fontId="1"/>
  </si>
  <si>
    <t>時間</t>
    <rPh sb="0" eb="2">
      <t>ジカン</t>
    </rPh>
    <phoneticPr fontId="1"/>
  </si>
  <si>
    <t>から</t>
    <phoneticPr fontId="1"/>
  </si>
  <si>
    <t>場所（斎場名）</t>
    <rPh sb="0" eb="2">
      <t>バショ</t>
    </rPh>
    <rPh sb="3" eb="5">
      <t>サイジョウ</t>
    </rPh>
    <rPh sb="5" eb="6">
      <t>メイ</t>
    </rPh>
    <phoneticPr fontId="1"/>
  </si>
  <si>
    <t>場所（住所）</t>
    <rPh sb="0" eb="2">
      <t>バショ</t>
    </rPh>
    <rPh sb="3" eb="5">
      <t>ジュウショ</t>
    </rPh>
    <phoneticPr fontId="1"/>
  </si>
  <si>
    <t>場所（電話番号）</t>
    <rPh sb="0" eb="2">
      <t>バショ</t>
    </rPh>
    <rPh sb="3" eb="5">
      <t>デンワ</t>
    </rPh>
    <rPh sb="5" eb="7">
      <t>バンゴウ</t>
    </rPh>
    <phoneticPr fontId="1"/>
  </si>
  <si>
    <t>③広告掲載日</t>
    <rPh sb="1" eb="3">
      <t>コウコク</t>
    </rPh>
    <rPh sb="3" eb="5">
      <t>ケイサイ</t>
    </rPh>
    <rPh sb="5" eb="6">
      <t>ビ</t>
    </rPh>
    <phoneticPr fontId="1"/>
  </si>
  <si>
    <t>④喪主様ご住所</t>
    <rPh sb="1" eb="3">
      <t>モシュ</t>
    </rPh>
    <rPh sb="3" eb="4">
      <t>サマ</t>
    </rPh>
    <rPh sb="5" eb="7">
      <t>ジュウショ</t>
    </rPh>
    <phoneticPr fontId="1"/>
  </si>
  <si>
    <t>⑤喪主様お名前</t>
    <rPh sb="1" eb="3">
      <t>モシュ</t>
    </rPh>
    <rPh sb="3" eb="4">
      <t>サマ</t>
    </rPh>
    <rPh sb="5" eb="7">
      <t>ナマエ</t>
    </rPh>
    <phoneticPr fontId="1"/>
  </si>
  <si>
    <t>信濃毎日新聞葬儀広告申し込み【個人で行う葬儀・定型_密葬（2段4.5㎝）】</t>
    <rPh sb="0" eb="2">
      <t>シナノ</t>
    </rPh>
    <rPh sb="2" eb="4">
      <t>マイニチ</t>
    </rPh>
    <rPh sb="4" eb="6">
      <t>シンブン</t>
    </rPh>
    <rPh sb="6" eb="8">
      <t>ソウギ</t>
    </rPh>
    <rPh sb="8" eb="10">
      <t>コウコク</t>
    </rPh>
    <rPh sb="10" eb="11">
      <t>モウ</t>
    </rPh>
    <rPh sb="12" eb="13">
      <t>コ</t>
    </rPh>
    <rPh sb="15" eb="17">
      <t>コジン</t>
    </rPh>
    <rPh sb="18" eb="19">
      <t>オコナ</t>
    </rPh>
    <rPh sb="20" eb="22">
      <t>ソウギ</t>
    </rPh>
    <rPh sb="23" eb="25">
      <t>テイケイ</t>
    </rPh>
    <rPh sb="26" eb="28">
      <t>ミッソウ</t>
    </rPh>
    <rPh sb="30" eb="31">
      <t>ダン</t>
    </rPh>
    <phoneticPr fontId="1"/>
  </si>
  <si>
    <r>
      <t>【掲載申し込み】黄色の色付きの欄に入力をお願いします。</t>
    </r>
    <r>
      <rPr>
        <b/>
        <sz val="16"/>
        <color rgb="FFFF0000"/>
        <rFont val="游ゴシック"/>
        <family val="3"/>
        <charset val="128"/>
        <scheme val="minor"/>
      </rPr>
      <t>＊</t>
    </r>
    <r>
      <rPr>
        <b/>
        <sz val="16"/>
        <rFont val="游ゴシック"/>
        <family val="3"/>
        <charset val="128"/>
        <scheme val="minor"/>
      </rPr>
      <t>は必須項目です</t>
    </r>
    <rPh sb="1" eb="3">
      <t>ケイサイ</t>
    </rPh>
    <rPh sb="3" eb="4">
      <t>モウ</t>
    </rPh>
    <rPh sb="5" eb="6">
      <t>コ</t>
    </rPh>
    <rPh sb="8" eb="10">
      <t>キイロ</t>
    </rPh>
    <rPh sb="11" eb="12">
      <t>イロ</t>
    </rPh>
    <rPh sb="12" eb="13">
      <t>ツ</t>
    </rPh>
    <rPh sb="15" eb="16">
      <t>ラン</t>
    </rPh>
    <rPh sb="17" eb="19">
      <t>ニュウリョク</t>
    </rPh>
    <rPh sb="21" eb="22">
      <t>ネガ</t>
    </rPh>
    <rPh sb="29" eb="31">
      <t>ヒッス</t>
    </rPh>
    <rPh sb="31" eb="33">
      <t>コウモク</t>
    </rPh>
    <phoneticPr fontId="1"/>
  </si>
  <si>
    <t>全県版：171,000円／東北信版：126,000円／中南信版：99,000円（消費税、原稿制作費別）</t>
    <rPh sb="0" eb="2">
      <t>ゼンケン</t>
    </rPh>
    <rPh sb="2" eb="3">
      <t>バン</t>
    </rPh>
    <rPh sb="11" eb="12">
      <t>エン</t>
    </rPh>
    <rPh sb="40" eb="43">
      <t>ショウヒゼイ</t>
    </rPh>
    <rPh sb="44" eb="46">
      <t>ゲンコウ</t>
    </rPh>
    <rPh sb="46" eb="48">
      <t>セイサク</t>
    </rPh>
    <rPh sb="48" eb="49">
      <t>ヒ</t>
    </rPh>
    <rPh sb="49" eb="50">
      <t>ベツ</t>
    </rPh>
    <phoneticPr fontId="1"/>
  </si>
  <si>
    <t>日時</t>
    <rPh sb="0" eb="2">
      <t>ニチジ</t>
    </rPh>
    <phoneticPr fontId="1"/>
  </si>
  <si>
    <t>場所</t>
    <rPh sb="0" eb="2">
      <t>バショ</t>
    </rPh>
    <phoneticPr fontId="1"/>
  </si>
  <si>
    <t>亡くなった時間</t>
    <rPh sb="0" eb="1">
      <t>ナ</t>
    </rPh>
    <rPh sb="5" eb="7">
      <t>ジカン</t>
    </rPh>
    <phoneticPr fontId="1"/>
  </si>
  <si>
    <t>②広告掲載日</t>
    <rPh sb="1" eb="3">
      <t>コウコク</t>
    </rPh>
    <rPh sb="3" eb="5">
      <t>ケイサイ</t>
    </rPh>
    <rPh sb="5" eb="6">
      <t>ビ</t>
    </rPh>
    <phoneticPr fontId="1"/>
  </si>
  <si>
    <t>③喪主様ご住所</t>
    <rPh sb="1" eb="3">
      <t>モシュ</t>
    </rPh>
    <rPh sb="3" eb="4">
      <t>サマ</t>
    </rPh>
    <rPh sb="5" eb="7">
      <t>ジュウショ</t>
    </rPh>
    <phoneticPr fontId="1"/>
  </si>
  <si>
    <t>④喪主様お名前</t>
    <rPh sb="1" eb="3">
      <t>モシュ</t>
    </rPh>
    <rPh sb="3" eb="4">
      <t>サマ</t>
    </rPh>
    <rPh sb="5" eb="7">
      <t>ナマエ</t>
    </rPh>
    <phoneticPr fontId="1"/>
  </si>
  <si>
    <t>信濃毎日新聞葬儀広告申し込み【定型_会葬御礼（2段6㎝）】</t>
    <rPh sb="0" eb="2">
      <t>シナノ</t>
    </rPh>
    <rPh sb="2" eb="4">
      <t>マイニチ</t>
    </rPh>
    <rPh sb="4" eb="6">
      <t>シンブン</t>
    </rPh>
    <rPh sb="6" eb="8">
      <t>ソウギ</t>
    </rPh>
    <rPh sb="8" eb="10">
      <t>コウコク</t>
    </rPh>
    <rPh sb="10" eb="11">
      <t>モウ</t>
    </rPh>
    <rPh sb="12" eb="13">
      <t>コ</t>
    </rPh>
    <rPh sb="15" eb="17">
      <t>テイケイ</t>
    </rPh>
    <rPh sb="18" eb="20">
      <t>カイソウ</t>
    </rPh>
    <rPh sb="20" eb="22">
      <t>オンレイ</t>
    </rPh>
    <rPh sb="24" eb="25">
      <t>ダン</t>
    </rPh>
    <phoneticPr fontId="1"/>
  </si>
  <si>
    <t>　連名などの場合下の欄に</t>
    <rPh sb="1" eb="3">
      <t>レンメイ</t>
    </rPh>
    <rPh sb="6" eb="8">
      <t>バアイ</t>
    </rPh>
    <rPh sb="8" eb="9">
      <t>シタ</t>
    </rPh>
    <rPh sb="10" eb="11">
      <t>ラン</t>
    </rPh>
    <phoneticPr fontId="1"/>
  </si>
  <si>
    <t>　入力してください。</t>
    <rPh sb="1" eb="3">
      <t>ニュウリョク</t>
    </rPh>
    <phoneticPr fontId="1"/>
  </si>
  <si>
    <t>信濃毎日新聞葬儀広告申し込み【個人で行う葬儀・自由形】</t>
    <rPh sb="0" eb="2">
      <t>シナノ</t>
    </rPh>
    <rPh sb="2" eb="4">
      <t>マイニチ</t>
    </rPh>
    <rPh sb="4" eb="6">
      <t>シンブン</t>
    </rPh>
    <rPh sb="6" eb="8">
      <t>ソウギ</t>
    </rPh>
    <rPh sb="8" eb="10">
      <t>コウコク</t>
    </rPh>
    <rPh sb="10" eb="11">
      <t>モウ</t>
    </rPh>
    <rPh sb="12" eb="13">
      <t>コ</t>
    </rPh>
    <rPh sb="15" eb="17">
      <t>コジン</t>
    </rPh>
    <rPh sb="18" eb="19">
      <t>オコナ</t>
    </rPh>
    <rPh sb="20" eb="22">
      <t>ソウギ</t>
    </rPh>
    <rPh sb="23" eb="25">
      <t>ジユウ</t>
    </rPh>
    <rPh sb="25" eb="26">
      <t>ケイ</t>
    </rPh>
    <phoneticPr fontId="1"/>
  </si>
  <si>
    <r>
      <t>【掲載申し込み】黄色の色付きの欄に入力をお願いします。</t>
    </r>
    <r>
      <rPr>
        <b/>
        <sz val="16"/>
        <color rgb="FFFF0000"/>
        <rFont val="游ゴシック"/>
        <family val="3"/>
        <charset val="128"/>
        <scheme val="minor"/>
      </rPr>
      <t>＊</t>
    </r>
    <r>
      <rPr>
        <b/>
        <sz val="16"/>
        <color theme="1"/>
        <rFont val="游ゴシック"/>
        <family val="3"/>
        <charset val="128"/>
        <scheme val="minor"/>
      </rPr>
      <t>は必須項目です　</t>
    </r>
    <phoneticPr fontId="1"/>
  </si>
  <si>
    <t>午前</t>
  </si>
  <si>
    <t>時</t>
    <phoneticPr fontId="1"/>
  </si>
  <si>
    <t>あいう葬祭セレモニーホール</t>
    <rPh sb="3" eb="5">
      <t>ソウサイ</t>
    </rPh>
    <phoneticPr fontId="1"/>
  </si>
  <si>
    <t>長野市あああ1112</t>
    <rPh sb="0" eb="3">
      <t>ナガノシ</t>
    </rPh>
    <phoneticPr fontId="1"/>
  </si>
  <si>
    <t>026-236-3355</t>
    <phoneticPr fontId="1"/>
  </si>
  <si>
    <t>【広告原稿入力】　掲載イメージや文章プレビューを参考にご入力、ご確認をお願いします。上記から自動入力される箇所もあります。</t>
    <rPh sb="1" eb="3">
      <t>コウコク</t>
    </rPh>
    <rPh sb="3" eb="5">
      <t>ゲンコウ</t>
    </rPh>
    <rPh sb="5" eb="7">
      <t>ニュウリョク</t>
    </rPh>
    <rPh sb="16" eb="18">
      <t>ブンショウ</t>
    </rPh>
    <rPh sb="53" eb="55">
      <t>カショ</t>
    </rPh>
    <phoneticPr fontId="1"/>
  </si>
  <si>
    <t>　　　　　　　　  こちらの文章をもとに原稿を作成し、校正をお出しします。</t>
    <phoneticPr fontId="1"/>
  </si>
  <si>
    <t>亡くなるまでの状況</t>
    <rPh sb="0" eb="1">
      <t>ナ</t>
    </rPh>
    <rPh sb="7" eb="9">
      <t>ジョウキョウ</t>
    </rPh>
    <phoneticPr fontId="1"/>
  </si>
  <si>
    <t>例）</t>
    <rPh sb="0" eb="1">
      <t>レイ</t>
    </rPh>
    <phoneticPr fontId="1"/>
  </si>
  <si>
    <t>病気療養中のところ</t>
    <phoneticPr fontId="1"/>
  </si>
  <si>
    <t>②追記事項１</t>
    <rPh sb="1" eb="3">
      <t>ツイキ</t>
    </rPh>
    <rPh sb="3" eb="5">
      <t>ジコウ</t>
    </rPh>
    <phoneticPr fontId="1"/>
  </si>
  <si>
    <t>なお密葬の儀は近親者のみで執り行いました</t>
    <phoneticPr fontId="1"/>
  </si>
  <si>
    <t>③葬送儀礼の選択</t>
    <rPh sb="1" eb="3">
      <t>ソウソウ</t>
    </rPh>
    <rPh sb="3" eb="5">
      <t>ギレイ</t>
    </rPh>
    <rPh sb="6" eb="8">
      <t>センタク</t>
    </rPh>
    <phoneticPr fontId="1"/>
  </si>
  <si>
    <t>←プルダウンから選択してください</t>
    <rPh sb="8" eb="10">
      <t>センタク</t>
    </rPh>
    <phoneticPr fontId="1"/>
  </si>
  <si>
    <t>④葬儀等の情報</t>
    <rPh sb="1" eb="3">
      <t>ソウギ</t>
    </rPh>
    <rPh sb="3" eb="4">
      <t>トウ</t>
    </rPh>
    <rPh sb="5" eb="7">
      <t>ジョウホウ</t>
    </rPh>
    <phoneticPr fontId="1"/>
  </si>
  <si>
    <t>⑤追記事項2</t>
    <rPh sb="1" eb="3">
      <t>ツイキ</t>
    </rPh>
    <rPh sb="3" eb="5">
      <t>ジコウ</t>
    </rPh>
    <phoneticPr fontId="1"/>
  </si>
  <si>
    <t>←下記例などを参考にご記入ください</t>
    <rPh sb="1" eb="3">
      <t>カキ</t>
    </rPh>
    <rPh sb="3" eb="4">
      <t>レイ</t>
    </rPh>
    <rPh sb="7" eb="9">
      <t>サンコウ</t>
    </rPh>
    <rPh sb="11" eb="13">
      <t>キニュウ</t>
    </rPh>
    <phoneticPr fontId="1"/>
  </si>
  <si>
    <t>ご来臨の節は平服にてお越しくださいますようお願い申し上げます</t>
    <phoneticPr fontId="1"/>
  </si>
  <si>
    <t>誠に勝手ながらご香典ご供花ご供物の儀は固くご辞退申し上げます</t>
    <phoneticPr fontId="1"/>
  </si>
  <si>
    <t>駐車場は限りがあるためできるだけ公共交通機関をご利用ください</t>
    <rPh sb="4" eb="5">
      <t>カギ</t>
    </rPh>
    <phoneticPr fontId="1"/>
  </si>
  <si>
    <t>⑥広告掲載日</t>
    <rPh sb="1" eb="3">
      <t>コウコク</t>
    </rPh>
    <rPh sb="3" eb="5">
      <t>ケイサイ</t>
    </rPh>
    <rPh sb="5" eb="6">
      <t>ビ</t>
    </rPh>
    <phoneticPr fontId="1"/>
  </si>
  <si>
    <t>⑦喪主様ご住所</t>
    <rPh sb="1" eb="3">
      <t>モシュ</t>
    </rPh>
    <rPh sb="3" eb="4">
      <t>サマ</t>
    </rPh>
    <rPh sb="5" eb="7">
      <t>ジュウショ</t>
    </rPh>
    <phoneticPr fontId="1"/>
  </si>
  <si>
    <r>
      <t>⑧喪主様</t>
    </r>
    <r>
      <rPr>
        <b/>
        <sz val="14"/>
        <color theme="1"/>
        <rFont val="游ゴシック"/>
        <family val="3"/>
        <charset val="128"/>
      </rPr>
      <t>⑴</t>
    </r>
    <r>
      <rPr>
        <b/>
        <sz val="14"/>
        <color theme="1"/>
        <rFont val="游ゴシック"/>
        <family val="3"/>
        <charset val="128"/>
        <scheme val="minor"/>
      </rPr>
      <t>お名前</t>
    </r>
    <rPh sb="1" eb="3">
      <t>モシュ</t>
    </rPh>
    <rPh sb="3" eb="4">
      <t>サマ</t>
    </rPh>
    <rPh sb="6" eb="8">
      <t>ナマエ</t>
    </rPh>
    <phoneticPr fontId="1"/>
  </si>
  <si>
    <r>
      <t>　喪主様</t>
    </r>
    <r>
      <rPr>
        <b/>
        <sz val="14"/>
        <color theme="1"/>
        <rFont val="游ゴシック"/>
        <family val="3"/>
        <charset val="128"/>
      </rPr>
      <t>⑵お名前</t>
    </r>
    <rPh sb="1" eb="3">
      <t>モシュ</t>
    </rPh>
    <rPh sb="3" eb="4">
      <t>サマ</t>
    </rPh>
    <rPh sb="6" eb="8">
      <t>ナマエ</t>
    </rPh>
    <phoneticPr fontId="1"/>
  </si>
  <si>
    <r>
      <t>　喪主様</t>
    </r>
    <r>
      <rPr>
        <b/>
        <sz val="14"/>
        <color theme="1"/>
        <rFont val="游ゴシック"/>
        <family val="3"/>
        <charset val="128"/>
      </rPr>
      <t>⑶お名前</t>
    </r>
    <rPh sb="1" eb="3">
      <t>モシュ</t>
    </rPh>
    <rPh sb="3" eb="4">
      <t>サマ</t>
    </rPh>
    <rPh sb="6" eb="8">
      <t>ナマエ</t>
    </rPh>
    <phoneticPr fontId="1"/>
  </si>
  <si>
    <t xml:space="preserve">   追記事項3</t>
    <rPh sb="3" eb="5">
      <t>ツイキ</t>
    </rPh>
    <rPh sb="5" eb="7">
      <t>ジコウ</t>
    </rPh>
    <phoneticPr fontId="1"/>
  </si>
  <si>
    <t>例）ほか親族一同</t>
    <rPh sb="0" eb="1">
      <t>レイ</t>
    </rPh>
    <rPh sb="4" eb="6">
      <t>シンゾク</t>
    </rPh>
    <rPh sb="6" eb="8">
      <t>イチドウ</t>
    </rPh>
    <phoneticPr fontId="1"/>
  </si>
  <si>
    <r>
      <t>【文章プレビュー】</t>
    </r>
    <r>
      <rPr>
        <b/>
        <sz val="14"/>
        <color theme="1"/>
        <rFont val="游ゴシック"/>
        <family val="3"/>
        <charset val="128"/>
        <scheme val="minor"/>
      </rPr>
      <t>※広告原稿は縦書きです。こちらの文章をもとに原稿を作成し、校正をお出しします</t>
    </r>
    <rPh sb="1" eb="3">
      <t>ブンショウ</t>
    </rPh>
    <phoneticPr fontId="1"/>
  </si>
  <si>
    <t>行</t>
    <rPh sb="0" eb="1">
      <t>ギョウ</t>
    </rPh>
    <phoneticPr fontId="1"/>
  </si>
  <si>
    <t>㎝</t>
    <phoneticPr fontId="1"/>
  </si>
  <si>
    <t>ここに生前のご厚誼を深謝し謹んでご通知申し上げます</t>
    <rPh sb="3" eb="5">
      <t>セイゼン</t>
    </rPh>
    <rPh sb="7" eb="9">
      <t>コウギ</t>
    </rPh>
    <rPh sb="10" eb="12">
      <t>シンシャ</t>
    </rPh>
    <rPh sb="13" eb="14">
      <t>ツツシ</t>
    </rPh>
    <rPh sb="17" eb="19">
      <t>ツウチ</t>
    </rPh>
    <rPh sb="19" eb="20">
      <t>モウ</t>
    </rPh>
    <rPh sb="21" eb="22">
      <t>ア</t>
    </rPh>
    <phoneticPr fontId="1"/>
  </si>
  <si>
    <t>　　　　　　　　　　記</t>
    <rPh sb="10" eb="11">
      <t>キ</t>
    </rPh>
    <phoneticPr fontId="1"/>
  </si>
  <si>
    <t>【料金シミュレーション】あくまで概算です。場合によっては増減しますのでご承知おきください。</t>
    <rPh sb="1" eb="3">
      <t>リョウキン</t>
    </rPh>
    <rPh sb="16" eb="18">
      <t>ガイサン</t>
    </rPh>
    <rPh sb="21" eb="23">
      <t>バアイ</t>
    </rPh>
    <rPh sb="28" eb="30">
      <t>ゾウゲン</t>
    </rPh>
    <rPh sb="36" eb="38">
      <t>ショウチ</t>
    </rPh>
    <phoneticPr fontId="1"/>
  </si>
  <si>
    <t>全県版</t>
    <rPh sb="0" eb="1">
      <t>ゼン</t>
    </rPh>
    <rPh sb="1" eb="2">
      <t>ケン</t>
    </rPh>
    <rPh sb="2" eb="3">
      <t>バン</t>
    </rPh>
    <phoneticPr fontId="1"/>
  </si>
  <si>
    <t>円</t>
    <rPh sb="0" eb="1">
      <t>エン</t>
    </rPh>
    <phoneticPr fontId="1"/>
  </si>
  <si>
    <t>東北信版</t>
    <rPh sb="0" eb="2">
      <t>トウホク</t>
    </rPh>
    <rPh sb="2" eb="3">
      <t>シン</t>
    </rPh>
    <rPh sb="3" eb="4">
      <t>バン</t>
    </rPh>
    <phoneticPr fontId="1"/>
  </si>
  <si>
    <t>中南信版</t>
    <rPh sb="0" eb="3">
      <t>チュウナンシン</t>
    </rPh>
    <rPh sb="3" eb="4">
      <t>バン</t>
    </rPh>
    <phoneticPr fontId="1"/>
  </si>
  <si>
    <t>　※いずれも消費税別</t>
    <rPh sb="6" eb="9">
      <t>ショウヒゼイ</t>
    </rPh>
    <rPh sb="9" eb="10">
      <t>ベツ</t>
    </rPh>
    <phoneticPr fontId="1"/>
  </si>
  <si>
    <t>信濃毎日新聞葬儀広告申し込み【社葬・自由形】</t>
    <rPh sb="0" eb="2">
      <t>シナノ</t>
    </rPh>
    <rPh sb="2" eb="4">
      <t>マイニチ</t>
    </rPh>
    <rPh sb="4" eb="6">
      <t>シンブン</t>
    </rPh>
    <rPh sb="6" eb="8">
      <t>ソウギ</t>
    </rPh>
    <rPh sb="8" eb="10">
      <t>コウコク</t>
    </rPh>
    <rPh sb="10" eb="11">
      <t>モウ</t>
    </rPh>
    <rPh sb="12" eb="13">
      <t>コ</t>
    </rPh>
    <rPh sb="15" eb="17">
      <t>シャソウ</t>
    </rPh>
    <rPh sb="18" eb="21">
      <t>ジユウガタ</t>
    </rPh>
    <phoneticPr fontId="1"/>
  </si>
  <si>
    <r>
      <t>【掲載申し込み】　黄色の色付きの欄に入力をお願いします。</t>
    </r>
    <r>
      <rPr>
        <b/>
        <sz val="16"/>
        <color rgb="FFFF0000"/>
        <rFont val="游ゴシック"/>
        <family val="3"/>
        <charset val="128"/>
        <scheme val="minor"/>
      </rPr>
      <t>＊</t>
    </r>
    <r>
      <rPr>
        <b/>
        <sz val="16"/>
        <color theme="1"/>
        <rFont val="游ゴシック"/>
        <family val="3"/>
        <charset val="128"/>
        <scheme val="minor"/>
      </rPr>
      <t>は必須項目です</t>
    </r>
    <rPh sb="1" eb="3">
      <t>ケイサイ</t>
    </rPh>
    <rPh sb="3" eb="4">
      <t>モウ</t>
    </rPh>
    <rPh sb="5" eb="6">
      <t>コ</t>
    </rPh>
    <phoneticPr fontId="1"/>
  </si>
  <si>
    <t>故人の肩書</t>
    <rPh sb="0" eb="2">
      <t>コジン</t>
    </rPh>
    <rPh sb="3" eb="5">
      <t>カタガキ</t>
    </rPh>
    <phoneticPr fontId="1"/>
  </si>
  <si>
    <t>←ご入力をお願いします「弊社前代表取締役社長」など</t>
    <rPh sb="12" eb="14">
      <t>ヘイシャ</t>
    </rPh>
    <rPh sb="14" eb="15">
      <t>マエ</t>
    </rPh>
    <rPh sb="15" eb="17">
      <t>ダイヒョウ</t>
    </rPh>
    <rPh sb="17" eb="20">
      <t>トリシマリヤク</t>
    </rPh>
    <rPh sb="20" eb="22">
      <t>シャチョウ</t>
    </rPh>
    <phoneticPr fontId="1"/>
  </si>
  <si>
    <t>例）病気療養中のところ</t>
    <rPh sb="0" eb="1">
      <t>レイ</t>
    </rPh>
    <phoneticPr fontId="1"/>
  </si>
  <si>
    <t>例）なお密葬の儀は近親者のみで執り行いました</t>
    <rPh sb="0" eb="1">
      <t>レイ</t>
    </rPh>
    <phoneticPr fontId="1"/>
  </si>
  <si>
    <t>←プルダウンから選択</t>
    <rPh sb="8" eb="10">
      <t>センタク</t>
    </rPh>
    <phoneticPr fontId="1"/>
  </si>
  <si>
    <t>④葬儀の情報</t>
    <rPh sb="1" eb="3">
      <t>ソウギ</t>
    </rPh>
    <rPh sb="4" eb="6">
      <t>ジョウホウ</t>
    </rPh>
    <phoneticPr fontId="1"/>
  </si>
  <si>
    <t>⑦喪主様、会社等の情報</t>
    <rPh sb="1" eb="3">
      <t>モシュ</t>
    </rPh>
    <rPh sb="3" eb="4">
      <t>サマ</t>
    </rPh>
    <rPh sb="5" eb="7">
      <t>カイシャ</t>
    </rPh>
    <rPh sb="7" eb="8">
      <t>トウ</t>
    </rPh>
    <rPh sb="9" eb="11">
      <t>ジョウホウ</t>
    </rPh>
    <phoneticPr fontId="1"/>
  </si>
  <si>
    <t>←会社住所</t>
  </si>
  <si>
    <t>←会社名</t>
  </si>
  <si>
    <t>←喪主の方のお役職</t>
  </si>
  <si>
    <t>←喪主の氏名、連名の方がいれば下の欄にご記入ください</t>
  </si>
  <si>
    <t>　※いずれも消費税別。原稿制作費別</t>
    <rPh sb="6" eb="9">
      <t>ショウヒゼイ</t>
    </rPh>
    <rPh sb="9" eb="10">
      <t>ベツ</t>
    </rPh>
    <rPh sb="11" eb="13">
      <t>ゲンコウ</t>
    </rPh>
    <rPh sb="13" eb="15">
      <t>セイサク</t>
    </rPh>
    <rPh sb="15" eb="16">
      <t>ヒ</t>
    </rPh>
    <rPh sb="16" eb="17">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</si>
</sst>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411]General"/>
    <numFmt numFmtId="177" formatCode="0_);[Red]\(0\)"/>
    <numFmt numFmtId="178" formatCode="[DBNum3][$-411]0"/>
  </numFmts>
  <fonts count="2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4"/>
      <color theme="1"/>
      <name val="BIZ UDP明朝 Medium"/>
      <family val="1"/>
      <charset val="128"/>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20"/>
      <color theme="1"/>
      <name val="游ゴシック"/>
      <family val="3"/>
      <charset val="128"/>
      <scheme val="minor"/>
    </font>
    <font>
      <b/>
      <sz val="20"/>
      <color theme="1"/>
      <name val="游ゴシック"/>
      <family val="3"/>
      <charset val="128"/>
      <scheme val="minor"/>
    </font>
    <font>
      <sz val="16"/>
      <color theme="1"/>
      <name val="游ゴシック"/>
      <family val="3"/>
      <charset val="128"/>
      <scheme val="minor"/>
    </font>
    <font>
      <sz val="14"/>
      <color rgb="FFFF0000"/>
      <name val="游ゴシック"/>
      <family val="3"/>
      <charset val="128"/>
      <scheme val="minor"/>
    </font>
    <font>
      <b/>
      <sz val="14"/>
      <color theme="1"/>
      <name val="游ゴシック"/>
      <family val="3"/>
      <charset val="128"/>
    </font>
    <font>
      <sz val="16"/>
      <color theme="1"/>
      <name val="BIZ UDP明朝 Medium"/>
      <family val="1"/>
      <charset val="128"/>
    </font>
    <font>
      <sz val="11"/>
      <color theme="1"/>
      <name val="游ゴシック"/>
      <family val="2"/>
      <charset val="128"/>
      <scheme val="minor"/>
    </font>
    <font>
      <b/>
      <sz val="20"/>
      <name val="游ゴシック"/>
      <family val="3"/>
      <charset val="128"/>
      <scheme val="minor"/>
    </font>
    <font>
      <sz val="20"/>
      <name val="游ゴシック"/>
      <family val="3"/>
      <charset val="128"/>
      <scheme val="minor"/>
    </font>
    <font>
      <sz val="16"/>
      <name val="游ゴシック"/>
      <family val="3"/>
      <charset val="128"/>
      <scheme val="minor"/>
    </font>
    <font>
      <sz val="11"/>
      <name val="游ゴシック"/>
      <family val="3"/>
      <charset val="128"/>
      <scheme val="minor"/>
    </font>
    <font>
      <b/>
      <sz val="16"/>
      <name val="游ゴシック"/>
      <family val="3"/>
      <charset val="128"/>
      <scheme val="minor"/>
    </font>
    <font>
      <b/>
      <sz val="14"/>
      <name val="游ゴシック"/>
      <family val="3"/>
      <charset val="128"/>
      <scheme val="minor"/>
    </font>
    <font>
      <sz val="14"/>
      <name val="游ゴシック"/>
      <family val="3"/>
      <charset val="128"/>
      <scheme val="minor"/>
    </font>
    <font>
      <sz val="13"/>
      <name val="游ゴシック"/>
      <family val="3"/>
      <charset val="128"/>
      <scheme val="minor"/>
    </font>
    <font>
      <sz val="12"/>
      <name val="游ゴシック"/>
      <family val="3"/>
      <charset val="128"/>
      <scheme val="minor"/>
    </font>
    <font>
      <sz val="16"/>
      <color rgb="FFFF0000"/>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92D05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20">
    <xf numFmtId="0" fontId="0" fillId="0" borderId="0" xfId="0">
      <alignment vertical="center"/>
    </xf>
    <xf numFmtId="0" fontId="2" fillId="0" borderId="0" xfId="0" applyFont="1">
      <alignment vertical="center"/>
    </xf>
    <xf numFmtId="0" fontId="3" fillId="0" borderId="0" xfId="0" applyFont="1">
      <alignment vertical="center"/>
    </xf>
    <xf numFmtId="0" fontId="5" fillId="2" borderId="11" xfId="0" applyFont="1" applyFill="1" applyBorder="1">
      <alignment vertical="center"/>
    </xf>
    <xf numFmtId="0" fontId="5" fillId="2" borderId="12" xfId="0" applyFont="1" applyFill="1" applyBorder="1" applyAlignment="1">
      <alignment vertical="top"/>
    </xf>
    <xf numFmtId="0" fontId="5" fillId="2" borderId="12" xfId="0" applyFont="1" applyFill="1" applyBorder="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0" xfId="0" applyFont="1" applyAlignment="1">
      <alignment vertical="center" shrinkToFit="1"/>
    </xf>
    <xf numFmtId="0" fontId="3" fillId="2" borderId="11"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7" xfId="0" applyFont="1" applyFill="1" applyBorder="1">
      <alignment vertical="center"/>
    </xf>
    <xf numFmtId="0" fontId="3" fillId="2" borderId="14" xfId="0" applyFont="1" applyFill="1" applyBorder="1">
      <alignment vertical="center"/>
    </xf>
    <xf numFmtId="0" fontId="6" fillId="0" borderId="0" xfId="0" applyFont="1" applyAlignment="1">
      <alignment horizontal="left" vertical="center"/>
    </xf>
    <xf numFmtId="0" fontId="14" fillId="2" borderId="12" xfId="0" applyFont="1" applyFill="1" applyBorder="1" applyAlignment="1">
      <alignment vertical="top"/>
    </xf>
    <xf numFmtId="0" fontId="14" fillId="2" borderId="10" xfId="0" applyFont="1" applyFill="1" applyBorder="1" applyAlignment="1">
      <alignment vertical="top"/>
    </xf>
    <xf numFmtId="177" fontId="3" fillId="0" borderId="0" xfId="0" applyNumberFormat="1" applyFont="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 xfId="0" applyFont="1" applyBorder="1">
      <alignment vertical="center"/>
    </xf>
    <xf numFmtId="0" fontId="3" fillId="0" borderId="16" xfId="0" applyFont="1" applyBorder="1">
      <alignment vertical="center"/>
    </xf>
    <xf numFmtId="0" fontId="2" fillId="0" borderId="22" xfId="0" applyFont="1" applyBorder="1">
      <alignment vertical="center"/>
    </xf>
    <xf numFmtId="0" fontId="3" fillId="0" borderId="23" xfId="0" applyFont="1" applyBorder="1">
      <alignment vertical="center"/>
    </xf>
    <xf numFmtId="0" fontId="2" fillId="0" borderId="16" xfId="0" applyFont="1" applyBorder="1">
      <alignment vertical="center"/>
    </xf>
    <xf numFmtId="0" fontId="3" fillId="0" borderId="24" xfId="0" applyFont="1" applyBorder="1">
      <alignment vertical="center"/>
    </xf>
    <xf numFmtId="0" fontId="11" fillId="0" borderId="21" xfId="0" applyFont="1" applyBorder="1">
      <alignment vertical="center"/>
    </xf>
    <xf numFmtId="0" fontId="11" fillId="0" borderId="22" xfId="0" applyFont="1" applyBorder="1">
      <alignment vertical="center"/>
    </xf>
    <xf numFmtId="0" fontId="8" fillId="4" borderId="15" xfId="0" applyFont="1" applyFill="1" applyBorder="1">
      <alignment vertical="center"/>
    </xf>
    <xf numFmtId="0" fontId="7" fillId="4" borderId="0" xfId="0" applyFont="1" applyFill="1">
      <alignment vertical="center"/>
    </xf>
    <xf numFmtId="0" fontId="0" fillId="4" borderId="0" xfId="0" applyFill="1">
      <alignment vertical="center"/>
    </xf>
    <xf numFmtId="0" fontId="8" fillId="4" borderId="0" xfId="0" applyFont="1" applyFill="1">
      <alignment vertical="center"/>
    </xf>
    <xf numFmtId="0" fontId="3" fillId="4" borderId="0" xfId="0" applyFont="1" applyFill="1">
      <alignment vertical="center"/>
    </xf>
    <xf numFmtId="0" fontId="6" fillId="4" borderId="0" xfId="0" applyFont="1" applyFill="1">
      <alignment vertical="center"/>
    </xf>
    <xf numFmtId="0" fontId="2" fillId="4" borderId="0" xfId="0" applyFont="1" applyFill="1">
      <alignment vertical="center"/>
    </xf>
    <xf numFmtId="177" fontId="11" fillId="0" borderId="0" xfId="0" applyNumberFormat="1" applyFont="1">
      <alignment vertical="center"/>
    </xf>
    <xf numFmtId="177" fontId="11" fillId="0" borderId="21" xfId="0" applyNumberFormat="1" applyFont="1" applyBorder="1">
      <alignment vertical="center"/>
    </xf>
    <xf numFmtId="0" fontId="6" fillId="0" borderId="3"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3" borderId="15" xfId="0" applyFont="1" applyFill="1" applyBorder="1">
      <alignment vertical="center"/>
    </xf>
    <xf numFmtId="0" fontId="21" fillId="3" borderId="0" xfId="0" applyFont="1" applyFill="1">
      <alignment vertical="center"/>
    </xf>
    <xf numFmtId="0" fontId="19" fillId="3" borderId="0" xfId="0" applyFont="1" applyFill="1">
      <alignment vertical="center"/>
    </xf>
    <xf numFmtId="0" fontId="19" fillId="0" borderId="25" xfId="0" applyFont="1" applyBorder="1">
      <alignment vertical="center"/>
    </xf>
    <xf numFmtId="0" fontId="19" fillId="0" borderId="22" xfId="0" applyFont="1" applyBorder="1">
      <alignment vertical="center"/>
    </xf>
    <xf numFmtId="0" fontId="21" fillId="0" borderId="0" xfId="0" applyFont="1">
      <alignment vertical="center"/>
    </xf>
    <xf numFmtId="0" fontId="22" fillId="0" borderId="2" xfId="0" applyFont="1" applyBorder="1">
      <alignmen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2" xfId="0" applyFont="1" applyBorder="1" applyAlignment="1">
      <alignment vertical="center" shrinkToFit="1"/>
    </xf>
    <xf numFmtId="0" fontId="20" fillId="3" borderId="0" xfId="0" applyFont="1" applyFill="1">
      <alignment vertical="center"/>
    </xf>
    <xf numFmtId="0" fontId="22" fillId="0" borderId="0" xfId="0" applyFont="1" applyAlignment="1">
      <alignment vertical="center" shrinkToFit="1"/>
    </xf>
    <xf numFmtId="0" fontId="22" fillId="0" borderId="1" xfId="0" applyFont="1" applyBorder="1">
      <alignment vertical="center"/>
    </xf>
    <xf numFmtId="0" fontId="23" fillId="0" borderId="0" xfId="0" applyFont="1">
      <alignment vertical="center"/>
    </xf>
    <xf numFmtId="0" fontId="24" fillId="0" borderId="0" xfId="0" applyFont="1">
      <alignment vertical="center"/>
    </xf>
    <xf numFmtId="176" fontId="22" fillId="0" borderId="0" xfId="0" applyNumberFormat="1" applyFont="1">
      <alignment vertical="center"/>
    </xf>
    <xf numFmtId="0" fontId="22" fillId="0" borderId="26" xfId="0" applyFont="1" applyBorder="1" applyAlignment="1">
      <alignment horizontal="left" vertical="center"/>
    </xf>
    <xf numFmtId="0" fontId="20" fillId="0" borderId="0" xfId="0" applyFont="1">
      <alignment vertical="center"/>
    </xf>
    <xf numFmtId="0" fontId="18" fillId="0" borderId="21" xfId="0" applyFont="1" applyBorder="1">
      <alignment vertical="center"/>
    </xf>
    <xf numFmtId="176" fontId="14" fillId="2" borderId="12" xfId="0" applyNumberFormat="1" applyFont="1" applyFill="1" applyBorder="1" applyAlignment="1">
      <alignment vertical="top"/>
    </xf>
    <xf numFmtId="0" fontId="6" fillId="0" borderId="0" xfId="0" applyFont="1" applyAlignment="1">
      <alignment horizontal="right" vertical="center"/>
    </xf>
    <xf numFmtId="0" fontId="22" fillId="0" borderId="2" xfId="0" applyFont="1" applyBorder="1" applyAlignment="1">
      <alignment horizontal="left" vertical="center"/>
    </xf>
    <xf numFmtId="0" fontId="22" fillId="0" borderId="21" xfId="0" applyFont="1" applyBorder="1" applyAlignment="1">
      <alignment horizontal="center" vertical="center"/>
    </xf>
    <xf numFmtId="0" fontId="22" fillId="0" borderId="25" xfId="0" applyFont="1" applyBorder="1" applyAlignment="1">
      <alignment horizontal="center" vertical="center"/>
    </xf>
    <xf numFmtId="0" fontId="14" fillId="2" borderId="11" xfId="0" applyFont="1" applyFill="1" applyBorder="1" applyAlignment="1">
      <alignment vertical="top"/>
    </xf>
    <xf numFmtId="176" fontId="14" fillId="2" borderId="0" xfId="0" applyNumberFormat="1" applyFont="1" applyFill="1" applyAlignment="1">
      <alignment vertical="top"/>
    </xf>
    <xf numFmtId="0" fontId="14" fillId="2" borderId="0" xfId="0" applyFont="1" applyFill="1" applyAlignment="1">
      <alignment vertical="top"/>
    </xf>
    <xf numFmtId="0" fontId="5" fillId="2" borderId="0" xfId="0" applyFont="1" applyFill="1" applyAlignment="1">
      <alignment vertical="top"/>
    </xf>
    <xf numFmtId="0" fontId="5" fillId="2" borderId="0" xfId="0" applyFont="1" applyFill="1">
      <alignment vertical="center"/>
    </xf>
    <xf numFmtId="0" fontId="22" fillId="0" borderId="18" xfId="0" applyFont="1" applyBorder="1" applyAlignment="1">
      <alignment horizontal="left" vertical="center"/>
    </xf>
    <xf numFmtId="0" fontId="3" fillId="2" borderId="0" xfId="0" applyFont="1" applyFill="1">
      <alignment vertical="center"/>
    </xf>
    <xf numFmtId="0" fontId="3" fillId="2" borderId="12" xfId="0" applyFont="1" applyFill="1" applyBorder="1">
      <alignment vertical="center"/>
    </xf>
    <xf numFmtId="0" fontId="3" fillId="0" borderId="13" xfId="0" applyFont="1" applyBorder="1">
      <alignment vertical="center"/>
    </xf>
    <xf numFmtId="0" fontId="22" fillId="0" borderId="21" xfId="0" applyFont="1" applyBorder="1">
      <alignment vertical="center"/>
    </xf>
    <xf numFmtId="0" fontId="22" fillId="0" borderId="25" xfId="0" applyFont="1" applyBorder="1">
      <alignment vertical="center"/>
    </xf>
    <xf numFmtId="0" fontId="22" fillId="0" borderId="22" xfId="0" applyFont="1" applyBorder="1">
      <alignment vertical="center"/>
    </xf>
    <xf numFmtId="0" fontId="22" fillId="2" borderId="25" xfId="0" applyFont="1" applyFill="1" applyBorder="1">
      <alignment vertical="center"/>
    </xf>
    <xf numFmtId="0" fontId="3" fillId="0" borderId="12" xfId="0" applyFont="1" applyBorder="1">
      <alignment vertical="center"/>
    </xf>
    <xf numFmtId="0" fontId="2" fillId="2" borderId="13" xfId="0" applyFont="1" applyFill="1" applyBorder="1">
      <alignment vertical="center"/>
    </xf>
    <xf numFmtId="0" fontId="22" fillId="2" borderId="21" xfId="0" applyFont="1" applyFill="1" applyBorder="1" applyAlignment="1">
      <alignment horizontal="center" vertical="center"/>
    </xf>
    <xf numFmtId="0" fontId="22" fillId="2" borderId="25" xfId="0" applyFont="1" applyFill="1" applyBorder="1" applyAlignment="1">
      <alignment horizontal="center" vertical="center"/>
    </xf>
    <xf numFmtId="0" fontId="19" fillId="2" borderId="25" xfId="0" applyFont="1" applyFill="1" applyBorder="1">
      <alignment vertical="center"/>
    </xf>
    <xf numFmtId="0" fontId="19" fillId="2" borderId="22" xfId="0" applyFont="1" applyFill="1" applyBorder="1">
      <alignment vertical="center"/>
    </xf>
    <xf numFmtId="0" fontId="19" fillId="2" borderId="0" xfId="0" applyFont="1" applyFill="1">
      <alignment vertical="center"/>
    </xf>
    <xf numFmtId="0" fontId="22" fillId="2" borderId="0" xfId="0" applyFont="1" applyFill="1">
      <alignment vertical="center"/>
    </xf>
    <xf numFmtId="0" fontId="22" fillId="2" borderId="0" xfId="0" applyFont="1" applyFill="1" applyAlignment="1">
      <alignment horizontal="left" vertical="center"/>
    </xf>
    <xf numFmtId="0" fontId="22" fillId="2" borderId="22" xfId="0" applyFont="1" applyFill="1" applyBorder="1" applyAlignment="1">
      <alignment horizontal="center" vertical="center"/>
    </xf>
    <xf numFmtId="0" fontId="22" fillId="2" borderId="22" xfId="0" applyFont="1" applyFill="1" applyBorder="1">
      <alignment vertical="center"/>
    </xf>
    <xf numFmtId="0" fontId="22" fillId="2" borderId="0" xfId="0" applyFont="1" applyFill="1" applyAlignment="1">
      <alignment horizontal="center" vertical="center"/>
    </xf>
    <xf numFmtId="0" fontId="22" fillId="2" borderId="18" xfId="0" applyFont="1" applyFill="1" applyBorder="1" applyAlignment="1">
      <alignment horizontal="center" vertical="center"/>
    </xf>
    <xf numFmtId="0" fontId="22" fillId="2" borderId="2" xfId="0" applyFont="1" applyFill="1" applyBorder="1" applyAlignment="1">
      <alignment horizontal="left" vertical="center"/>
    </xf>
    <xf numFmtId="0" fontId="22" fillId="2" borderId="18" xfId="0" applyFont="1" applyFill="1" applyBorder="1" applyAlignment="1">
      <alignment horizontal="left" vertical="center"/>
    </xf>
    <xf numFmtId="0" fontId="22" fillId="2" borderId="21" xfId="0" applyFont="1" applyFill="1" applyBorder="1">
      <alignment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6" fillId="0" borderId="0" xfId="0" applyFont="1">
      <alignment vertical="center"/>
    </xf>
    <xf numFmtId="0" fontId="6" fillId="0" borderId="26" xfId="0" applyFont="1" applyBorder="1" applyAlignment="1">
      <alignment horizontal="left" vertical="center"/>
    </xf>
    <xf numFmtId="49" fontId="22" fillId="2" borderId="17" xfId="0" applyNumberFormat="1" applyFont="1" applyFill="1" applyBorder="1" applyAlignment="1">
      <alignment horizontal="center" vertical="center"/>
    </xf>
    <xf numFmtId="178" fontId="22" fillId="0" borderId="1" xfId="0" applyNumberFormat="1" applyFont="1" applyBorder="1">
      <alignment vertical="center"/>
    </xf>
    <xf numFmtId="0" fontId="20" fillId="5" borderId="15" xfId="0" applyFont="1" applyFill="1" applyBorder="1">
      <alignment vertical="center"/>
    </xf>
    <xf numFmtId="0" fontId="21" fillId="5" borderId="0" xfId="0" applyFont="1" applyFill="1">
      <alignment vertical="center"/>
    </xf>
    <xf numFmtId="0" fontId="19" fillId="5" borderId="0" xfId="0" applyFont="1" applyFill="1">
      <alignment vertical="center"/>
    </xf>
    <xf numFmtId="0" fontId="20" fillId="5" borderId="0" xfId="0" applyFont="1" applyFill="1">
      <alignment vertical="center"/>
    </xf>
    <xf numFmtId="0" fontId="5" fillId="2" borderId="7" xfId="0" applyFont="1" applyFill="1" applyBorder="1">
      <alignment vertical="center"/>
    </xf>
    <xf numFmtId="0" fontId="2" fillId="2" borderId="12" xfId="0" applyFont="1" applyFill="1" applyBorder="1">
      <alignmen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19" fillId="0" borderId="25" xfId="0" applyFont="1" applyBorder="1" applyAlignment="1">
      <alignment horizontal="left" vertical="center"/>
    </xf>
    <xf numFmtId="0" fontId="19" fillId="0" borderId="22" xfId="0" applyFont="1" applyBorder="1" applyAlignment="1">
      <alignment horizontal="left"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5" xfId="0" applyFont="1" applyBorder="1" applyAlignment="1">
      <alignment horizontal="left" vertical="center"/>
    </xf>
    <xf numFmtId="0" fontId="22" fillId="0" borderId="22"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176" fontId="22" fillId="0" borderId="4" xfId="0" applyNumberFormat="1" applyFont="1" applyBorder="1" applyAlignment="1">
      <alignment horizontal="left" vertical="center"/>
    </xf>
    <xf numFmtId="176" fontId="22" fillId="0" borderId="5" xfId="0" applyNumberFormat="1" applyFont="1" applyBorder="1" applyAlignment="1">
      <alignment horizontal="left" vertical="center"/>
    </xf>
    <xf numFmtId="176" fontId="22" fillId="0" borderId="6" xfId="0" applyNumberFormat="1"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2" fillId="0" borderId="25" xfId="0" applyFont="1" applyBorder="1" applyAlignment="1">
      <alignment horizontal="center" vertical="center"/>
    </xf>
    <xf numFmtId="0" fontId="22" fillId="0" borderId="23" xfId="0" applyFont="1" applyBorder="1" applyAlignment="1">
      <alignment horizontal="left" vertical="center"/>
    </xf>
    <xf numFmtId="0" fontId="22" fillId="0" borderId="16" xfId="0" applyFont="1" applyBorder="1" applyAlignment="1">
      <alignment horizontal="left" vertical="center"/>
    </xf>
    <xf numFmtId="0" fontId="22" fillId="0" borderId="24" xfId="0" applyFont="1" applyBorder="1" applyAlignment="1">
      <alignment horizontal="left" vertical="center"/>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1" fillId="2" borderId="21"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2" xfId="0" applyFont="1" applyFill="1" applyBorder="1" applyAlignment="1">
      <alignment horizontal="center" vertical="center"/>
    </xf>
    <xf numFmtId="0" fontId="22" fillId="0" borderId="2" xfId="0" applyFont="1" applyBorder="1" applyAlignment="1">
      <alignment horizontal="left" vertical="top"/>
    </xf>
    <xf numFmtId="0" fontId="22" fillId="0" borderId="23" xfId="0" applyFont="1" applyBorder="1" applyAlignment="1">
      <alignment horizontal="left" vertical="center" wrapText="1"/>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1" xfId="0" applyFont="1" applyFill="1" applyBorder="1" applyAlignment="1">
      <alignment horizontal="left" vertical="center"/>
    </xf>
    <xf numFmtId="0" fontId="22" fillId="2" borderId="25" xfId="0" applyFont="1" applyFill="1" applyBorder="1" applyAlignment="1">
      <alignment horizontal="left" vertical="center"/>
    </xf>
    <xf numFmtId="0" fontId="22" fillId="2" borderId="22" xfId="0" applyFont="1" applyFill="1" applyBorder="1" applyAlignment="1">
      <alignment horizontal="left" vertical="center"/>
    </xf>
    <xf numFmtId="0" fontId="22" fillId="2" borderId="25" xfId="0" applyFont="1" applyFill="1" applyBorder="1" applyAlignment="1">
      <alignment horizontal="center" vertical="center"/>
    </xf>
    <xf numFmtId="0" fontId="22" fillId="2" borderId="2" xfId="0" applyFont="1" applyFill="1" applyBorder="1" applyAlignment="1">
      <alignment horizontal="left" vertical="center"/>
    </xf>
    <xf numFmtId="0" fontId="22" fillId="0" borderId="0" xfId="0" applyFont="1" applyAlignment="1">
      <alignment horizontal="left" vertical="center"/>
    </xf>
    <xf numFmtId="0" fontId="22" fillId="2" borderId="2" xfId="0" applyFont="1" applyFill="1" applyBorder="1" applyAlignment="1">
      <alignment horizontal="center" vertical="center"/>
    </xf>
    <xf numFmtId="0" fontId="22" fillId="2" borderId="4" xfId="0" applyFont="1" applyFill="1" applyBorder="1" applyAlignment="1">
      <alignment horizontal="left" vertical="center"/>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0" fontId="22" fillId="2" borderId="21" xfId="0" applyFont="1" applyFill="1" applyBorder="1" applyAlignment="1">
      <alignment horizontal="center" vertical="center" shrinkToFit="1"/>
    </xf>
    <xf numFmtId="0" fontId="22" fillId="2" borderId="22" xfId="0" applyFont="1" applyFill="1" applyBorder="1" applyAlignment="1">
      <alignment horizontal="center" vertical="center" shrinkToFit="1"/>
    </xf>
    <xf numFmtId="0" fontId="19" fillId="2" borderId="25" xfId="0" applyFont="1" applyFill="1" applyBorder="1" applyAlignment="1">
      <alignment horizontal="left" vertical="center"/>
    </xf>
    <xf numFmtId="0" fontId="19" fillId="2" borderId="22" xfId="0" applyFont="1" applyFill="1" applyBorder="1" applyAlignment="1">
      <alignment horizontal="left" vertical="center"/>
    </xf>
    <xf numFmtId="0" fontId="22" fillId="2" borderId="19"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20" xfId="0" applyFont="1" applyFill="1" applyBorder="1" applyAlignment="1">
      <alignment horizontal="left" vertical="center"/>
    </xf>
    <xf numFmtId="38" fontId="4" fillId="0" borderId="21" xfId="1" applyFont="1" applyBorder="1" applyAlignment="1">
      <alignment horizontal="right" vertical="center"/>
    </xf>
    <xf numFmtId="38" fontId="4" fillId="0" borderId="25" xfId="1" applyFont="1" applyBorder="1" applyAlignment="1">
      <alignment horizontal="right" vertical="center"/>
    </xf>
    <xf numFmtId="0" fontId="18" fillId="0" borderId="21" xfId="0" applyFont="1" applyBorder="1" applyAlignment="1">
      <alignment horizontal="left" vertical="center"/>
    </xf>
    <xf numFmtId="0" fontId="18" fillId="0" borderId="25" xfId="0" applyFont="1" applyBorder="1" applyAlignment="1">
      <alignment horizontal="left" vertical="center"/>
    </xf>
    <xf numFmtId="0" fontId="18" fillId="0" borderId="22" xfId="0" applyFont="1" applyBorder="1" applyAlignment="1">
      <alignment horizontal="left"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2" fillId="0" borderId="27" xfId="0" applyFont="1" applyBorder="1" applyAlignment="1">
      <alignment horizontal="left" vertical="center" wrapText="1"/>
    </xf>
    <xf numFmtId="0" fontId="22" fillId="0" borderId="21" xfId="0" applyFont="1" applyBorder="1" applyAlignment="1">
      <alignment vertical="center" shrinkToFit="1"/>
    </xf>
    <xf numFmtId="0" fontId="22" fillId="0" borderId="25" xfId="0" applyFont="1" applyBorder="1" applyAlignment="1">
      <alignment vertical="center" shrinkToFit="1"/>
    </xf>
    <xf numFmtId="0" fontId="22" fillId="0" borderId="22" xfId="0" applyFont="1" applyBorder="1" applyAlignment="1">
      <alignment vertical="center" shrinkToFit="1"/>
    </xf>
    <xf numFmtId="0" fontId="6" fillId="0" borderId="0" xfId="0" applyFont="1" applyAlignment="1">
      <alignment horizontal="center" vertical="center"/>
    </xf>
    <xf numFmtId="0" fontId="22" fillId="0" borderId="27" xfId="0" applyFont="1" applyBorder="1" applyAlignment="1">
      <alignment horizontal="center" vertical="top"/>
    </xf>
    <xf numFmtId="0" fontId="22" fillId="0" borderId="28" xfId="0" applyFont="1" applyBorder="1" applyAlignment="1">
      <alignment horizontal="center" vertical="top"/>
    </xf>
    <xf numFmtId="0" fontId="22" fillId="0" borderId="29" xfId="0" applyFont="1" applyBorder="1" applyAlignment="1">
      <alignment horizontal="center" vertical="top"/>
    </xf>
    <xf numFmtId="0" fontId="22" fillId="0" borderId="17" xfId="0" applyFont="1" applyBorder="1" applyAlignment="1">
      <alignment horizontal="center" vertical="top"/>
    </xf>
    <xf numFmtId="0" fontId="22" fillId="0" borderId="0" xfId="0" applyFont="1" applyAlignment="1">
      <alignment horizontal="center" vertical="top"/>
    </xf>
    <xf numFmtId="0" fontId="22" fillId="0" borderId="18" xfId="0" applyFont="1" applyBorder="1" applyAlignment="1">
      <alignment horizontal="center" vertical="top"/>
    </xf>
    <xf numFmtId="0" fontId="22" fillId="0" borderId="19" xfId="0" applyFont="1" applyBorder="1" applyAlignment="1">
      <alignment horizontal="center" vertical="top"/>
    </xf>
    <xf numFmtId="0" fontId="22" fillId="0" borderId="15" xfId="0" applyFont="1" applyBorder="1" applyAlignment="1">
      <alignment horizontal="center" vertical="top"/>
    </xf>
    <xf numFmtId="0" fontId="22" fillId="0" borderId="20" xfId="0" applyFont="1" applyBorder="1" applyAlignment="1">
      <alignment horizontal="center" vertical="top"/>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1" fillId="0" borderId="21" xfId="0" applyFont="1" applyBorder="1" applyAlignment="1">
      <alignment horizontal="left" vertical="center"/>
    </xf>
    <xf numFmtId="0" fontId="11" fillId="0" borderId="25" xfId="0" applyFont="1" applyBorder="1" applyAlignment="1">
      <alignment horizontal="left" vertical="center"/>
    </xf>
    <xf numFmtId="0" fontId="11" fillId="0" borderId="22" xfId="0" applyFont="1" applyBorder="1" applyAlignment="1">
      <alignment horizontal="lef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17" xfId="0" applyFont="1" applyBorder="1" applyAlignment="1">
      <alignment vertical="center"/>
    </xf>
    <xf numFmtId="0" fontId="22" fillId="0" borderId="0" xfId="0" applyFont="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15"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2" fillId="0" borderId="25" xfId="0" applyFont="1" applyBorder="1" applyAlignment="1">
      <alignment vertical="center"/>
    </xf>
    <xf numFmtId="0" fontId="22" fillId="0" borderId="22" xfId="0" applyFont="1" applyBorder="1" applyAlignment="1">
      <alignment vertical="center"/>
    </xf>
    <xf numFmtId="0" fontId="11" fillId="0" borderId="21" xfId="0" applyFont="1" applyBorder="1" applyAlignment="1">
      <alignment vertical="center"/>
    </xf>
    <xf numFmtId="0" fontId="11" fillId="0" borderId="25" xfId="0" applyFont="1" applyBorder="1" applyAlignment="1">
      <alignment vertical="center"/>
    </xf>
    <xf numFmtId="0" fontId="11" fillId="0" borderId="22" xfId="0" applyFont="1" applyBorder="1" applyAlignment="1">
      <alignment vertical="center"/>
    </xf>
  </cellXfs>
  <cellStyles count="2">
    <cellStyle name="桁区切り" xfId="1" builtinId="6"/>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9D9F7"/>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12</xdr:col>
      <xdr:colOff>109724</xdr:colOff>
      <xdr:row>39</xdr:row>
      <xdr:rowOff>34637</xdr:rowOff>
    </xdr:from>
    <xdr:to>
      <xdr:col>25</xdr:col>
      <xdr:colOff>51954</xdr:colOff>
      <xdr:row>59</xdr:row>
      <xdr:rowOff>299843</xdr:rowOff>
    </xdr:to>
    <xdr:grpSp>
      <xdr:nvGrpSpPr>
        <xdr:cNvPr id="31" name="グループ化 30">
          <a:extLst>
            <a:ext uri="{FF2B5EF4-FFF2-40B4-BE49-F238E27FC236}">
              <a16:creationId xmlns:a16="http://schemas.microsoft.com/office/drawing/2014/main" id="{6D9A2261-2513-26C7-F368-74CF749881EA}"/>
            </a:ext>
          </a:extLst>
        </xdr:cNvPr>
        <xdr:cNvGrpSpPr/>
      </xdr:nvGrpSpPr>
      <xdr:grpSpPr>
        <a:xfrm>
          <a:off x="7539224" y="12845762"/>
          <a:ext cx="3752230" cy="4989606"/>
          <a:chOff x="7504588" y="12555682"/>
          <a:chExt cx="3769548" cy="5062342"/>
        </a:xfrm>
      </xdr:grpSpPr>
      <xdr:pic>
        <xdr:nvPicPr>
          <xdr:cNvPr id="29" name="図 28">
            <a:extLst>
              <a:ext uri="{FF2B5EF4-FFF2-40B4-BE49-F238E27FC236}">
                <a16:creationId xmlns:a16="http://schemas.microsoft.com/office/drawing/2014/main" id="{4222AA31-3DD1-6692-3349-676D159F2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4588" y="12988635"/>
            <a:ext cx="3769548" cy="4629389"/>
          </a:xfrm>
          <a:prstGeom prst="rect">
            <a:avLst/>
          </a:prstGeom>
        </xdr:spPr>
      </xdr:pic>
      <xdr:sp macro="" textlink="">
        <xdr:nvSpPr>
          <xdr:cNvPr id="30" name="テキスト ボックス 29">
            <a:extLst>
              <a:ext uri="{FF2B5EF4-FFF2-40B4-BE49-F238E27FC236}">
                <a16:creationId xmlns:a16="http://schemas.microsoft.com/office/drawing/2014/main" id="{482D1C1A-302E-678C-6ACF-971B77AFC177}"/>
              </a:ext>
            </a:extLst>
          </xdr:cNvPr>
          <xdr:cNvSpPr txBox="1"/>
        </xdr:nvSpPr>
        <xdr:spPr>
          <a:xfrm>
            <a:off x="7830726" y="12555682"/>
            <a:ext cx="3117273" cy="432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latin typeface="+mn-ea"/>
                <a:ea typeface="+mn-ea"/>
              </a:rPr>
              <a:t>〈</a:t>
            </a:r>
            <a:r>
              <a:rPr kumimoji="1" lang="ja-JP" altLang="en-US" sz="1800" b="1">
                <a:latin typeface="+mn-ea"/>
                <a:ea typeface="+mn-ea"/>
              </a:rPr>
              <a:t>掲載イメージ</a:t>
            </a:r>
            <a:r>
              <a:rPr kumimoji="1" lang="en-US" altLang="ja-JP" sz="1800" b="1">
                <a:latin typeface="+mn-ea"/>
                <a:ea typeface="+mn-ea"/>
              </a:rPr>
              <a:t>〉</a:t>
            </a:r>
            <a:endParaRPr kumimoji="1" lang="ja-JP" altLang="en-US" sz="2000" b="1">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259773</xdr:colOff>
      <xdr:row>36</xdr:row>
      <xdr:rowOff>145687</xdr:rowOff>
    </xdr:from>
    <xdr:to>
      <xdr:col>21</xdr:col>
      <xdr:colOff>225137</xdr:colOff>
      <xdr:row>54</xdr:row>
      <xdr:rowOff>204354</xdr:rowOff>
    </xdr:to>
    <xdr:grpSp>
      <xdr:nvGrpSpPr>
        <xdr:cNvPr id="5" name="グループ化 4">
          <a:extLst>
            <a:ext uri="{FF2B5EF4-FFF2-40B4-BE49-F238E27FC236}">
              <a16:creationId xmlns:a16="http://schemas.microsoft.com/office/drawing/2014/main" id="{587F9084-DFC6-36A9-3238-3B321961CE79}"/>
            </a:ext>
          </a:extLst>
        </xdr:cNvPr>
        <xdr:cNvGrpSpPr/>
      </xdr:nvGrpSpPr>
      <xdr:grpSpPr>
        <a:xfrm>
          <a:off x="7422573" y="12204337"/>
          <a:ext cx="3118139" cy="4573517"/>
          <a:chOff x="7429500" y="12043278"/>
          <a:chExt cx="3117273" cy="4613349"/>
        </a:xfrm>
      </xdr:grpSpPr>
      <xdr:sp macro="" textlink="">
        <xdr:nvSpPr>
          <xdr:cNvPr id="4" name="テキスト ボックス 3">
            <a:extLst>
              <a:ext uri="{FF2B5EF4-FFF2-40B4-BE49-F238E27FC236}">
                <a16:creationId xmlns:a16="http://schemas.microsoft.com/office/drawing/2014/main" id="{24BD6E81-3B9B-4975-84E5-3BCB66B9696B}"/>
              </a:ext>
            </a:extLst>
          </xdr:cNvPr>
          <xdr:cNvSpPr txBox="1"/>
        </xdr:nvSpPr>
        <xdr:spPr>
          <a:xfrm>
            <a:off x="7429500" y="12043278"/>
            <a:ext cx="3117273" cy="432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mn-ea"/>
                <a:ea typeface="+mn-ea"/>
              </a:rPr>
              <a:t>〈</a:t>
            </a:r>
            <a:r>
              <a:rPr kumimoji="1" lang="ja-JP" altLang="en-US" sz="1600" b="1">
                <a:latin typeface="+mn-ea"/>
                <a:ea typeface="+mn-ea"/>
              </a:rPr>
              <a:t>掲載イメージ</a:t>
            </a:r>
            <a:r>
              <a:rPr kumimoji="1" lang="en-US" altLang="ja-JP" sz="1600" b="1">
                <a:latin typeface="+mn-ea"/>
                <a:ea typeface="+mn-ea"/>
              </a:rPr>
              <a:t>〉</a:t>
            </a:r>
            <a:endParaRPr kumimoji="1" lang="ja-JP" altLang="en-US" sz="1800" b="1">
              <a:latin typeface="+mn-ea"/>
              <a:ea typeface="+mn-ea"/>
            </a:endParaRPr>
          </a:p>
        </xdr:txBody>
      </xdr:sp>
      <xdr:pic>
        <xdr:nvPicPr>
          <xdr:cNvPr id="3" name="図 2">
            <a:extLst>
              <a:ext uri="{FF2B5EF4-FFF2-40B4-BE49-F238E27FC236}">
                <a16:creationId xmlns:a16="http://schemas.microsoft.com/office/drawing/2014/main" id="{0FF75ED4-2A4B-44B3-FE62-E56778F05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0" y="12303052"/>
            <a:ext cx="2815046" cy="43535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14382</xdr:colOff>
      <xdr:row>36</xdr:row>
      <xdr:rowOff>176891</xdr:rowOff>
    </xdr:from>
    <xdr:to>
      <xdr:col>24</xdr:col>
      <xdr:colOff>268192</xdr:colOff>
      <xdr:row>51</xdr:row>
      <xdr:rowOff>217714</xdr:rowOff>
    </xdr:to>
    <xdr:grpSp>
      <xdr:nvGrpSpPr>
        <xdr:cNvPr id="5" name="グループ化 4">
          <a:extLst>
            <a:ext uri="{FF2B5EF4-FFF2-40B4-BE49-F238E27FC236}">
              <a16:creationId xmlns:a16="http://schemas.microsoft.com/office/drawing/2014/main" id="{E2D6BE8E-CA1F-D577-7F13-847DA710E013}"/>
            </a:ext>
          </a:extLst>
        </xdr:cNvPr>
        <xdr:cNvGrpSpPr/>
      </xdr:nvGrpSpPr>
      <xdr:grpSpPr>
        <a:xfrm>
          <a:off x="7939182" y="12321266"/>
          <a:ext cx="3292285" cy="4127048"/>
          <a:chOff x="7988168" y="12246427"/>
          <a:chExt cx="3247381" cy="4068537"/>
        </a:xfrm>
      </xdr:grpSpPr>
      <xdr:sp macro="" textlink="">
        <xdr:nvSpPr>
          <xdr:cNvPr id="4" name="テキスト ボックス 3">
            <a:extLst>
              <a:ext uri="{FF2B5EF4-FFF2-40B4-BE49-F238E27FC236}">
                <a16:creationId xmlns:a16="http://schemas.microsoft.com/office/drawing/2014/main" id="{FB83E966-6383-4605-A88D-3E1A9D5FF377}"/>
              </a:ext>
            </a:extLst>
          </xdr:cNvPr>
          <xdr:cNvSpPr txBox="1"/>
        </xdr:nvSpPr>
        <xdr:spPr>
          <a:xfrm>
            <a:off x="8053222" y="12246427"/>
            <a:ext cx="3117273" cy="432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mn-ea"/>
                <a:ea typeface="+mn-ea"/>
              </a:rPr>
              <a:t>〈</a:t>
            </a:r>
            <a:r>
              <a:rPr kumimoji="1" lang="ja-JP" altLang="en-US" sz="1600" b="1">
                <a:latin typeface="+mn-ea"/>
                <a:ea typeface="+mn-ea"/>
              </a:rPr>
              <a:t>掲載イメージ</a:t>
            </a:r>
            <a:r>
              <a:rPr kumimoji="1" lang="en-US" altLang="ja-JP" sz="1600" b="1">
                <a:latin typeface="+mn-ea"/>
                <a:ea typeface="+mn-ea"/>
              </a:rPr>
              <a:t>〉</a:t>
            </a:r>
            <a:endParaRPr kumimoji="1" lang="ja-JP" altLang="en-US" sz="1800" b="1">
              <a:latin typeface="+mn-ea"/>
              <a:ea typeface="+mn-ea"/>
            </a:endParaRPr>
          </a:p>
        </xdr:txBody>
      </xdr:sp>
      <xdr:pic>
        <xdr:nvPicPr>
          <xdr:cNvPr id="3" name="図 2">
            <a:extLst>
              <a:ext uri="{FF2B5EF4-FFF2-40B4-BE49-F238E27FC236}">
                <a16:creationId xmlns:a16="http://schemas.microsoft.com/office/drawing/2014/main" id="{89BD824B-FA3E-79F0-4794-B96E0943A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8168" y="12654642"/>
            <a:ext cx="3247381" cy="366032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108855</xdr:colOff>
      <xdr:row>85</xdr:row>
      <xdr:rowOff>231319</xdr:rowOff>
    </xdr:from>
    <xdr:to>
      <xdr:col>40</xdr:col>
      <xdr:colOff>125184</xdr:colOff>
      <xdr:row>103</xdr:row>
      <xdr:rowOff>135898</xdr:rowOff>
    </xdr:to>
    <xdr:grpSp>
      <xdr:nvGrpSpPr>
        <xdr:cNvPr id="22" name="グループ化 21">
          <a:extLst>
            <a:ext uri="{FF2B5EF4-FFF2-40B4-BE49-F238E27FC236}">
              <a16:creationId xmlns:a16="http://schemas.microsoft.com/office/drawing/2014/main" id="{C0657354-A397-FB88-31B4-C1A6F9A3C82F}"/>
            </a:ext>
          </a:extLst>
        </xdr:cNvPr>
        <xdr:cNvGrpSpPr/>
      </xdr:nvGrpSpPr>
      <xdr:grpSpPr>
        <a:xfrm>
          <a:off x="7662180" y="24710569"/>
          <a:ext cx="5569404" cy="5400504"/>
          <a:chOff x="9320892" y="24696964"/>
          <a:chExt cx="5350328" cy="5306614"/>
        </a:xfrm>
      </xdr:grpSpPr>
      <xdr:pic>
        <xdr:nvPicPr>
          <xdr:cNvPr id="20" name="図 19">
            <a:extLst>
              <a:ext uri="{FF2B5EF4-FFF2-40B4-BE49-F238E27FC236}">
                <a16:creationId xmlns:a16="http://schemas.microsoft.com/office/drawing/2014/main" id="{B20242EF-C11A-04D0-06A2-45B1DACAA2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0892" y="25123582"/>
            <a:ext cx="5350328" cy="4879996"/>
          </a:xfrm>
          <a:prstGeom prst="rect">
            <a:avLst/>
          </a:prstGeom>
        </xdr:spPr>
      </xdr:pic>
      <xdr:sp macro="" textlink="">
        <xdr:nvSpPr>
          <xdr:cNvPr id="21" name="テキスト ボックス 20">
            <a:extLst>
              <a:ext uri="{FF2B5EF4-FFF2-40B4-BE49-F238E27FC236}">
                <a16:creationId xmlns:a16="http://schemas.microsoft.com/office/drawing/2014/main" id="{40852FC6-80BF-4BE2-A556-FACA13AA36F6}"/>
              </a:ext>
            </a:extLst>
          </xdr:cNvPr>
          <xdr:cNvSpPr txBox="1"/>
        </xdr:nvSpPr>
        <xdr:spPr>
          <a:xfrm>
            <a:off x="10437420" y="24696964"/>
            <a:ext cx="3117273" cy="432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mn-ea"/>
                <a:ea typeface="+mn-ea"/>
              </a:rPr>
              <a:t>〈</a:t>
            </a:r>
            <a:r>
              <a:rPr kumimoji="1" lang="ja-JP" altLang="en-US" sz="1600" b="1">
                <a:latin typeface="+mn-ea"/>
                <a:ea typeface="+mn-ea"/>
              </a:rPr>
              <a:t>掲載イメージ</a:t>
            </a:r>
            <a:r>
              <a:rPr kumimoji="1" lang="en-US" altLang="ja-JP" sz="1600" b="1">
                <a:latin typeface="+mn-ea"/>
                <a:ea typeface="+mn-ea"/>
              </a:rPr>
              <a:t>〉</a:t>
            </a:r>
            <a:endParaRPr kumimoji="1" lang="ja-JP" altLang="en-US" sz="1800" b="1">
              <a:latin typeface="+mn-ea"/>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190499</xdr:colOff>
      <xdr:row>83</xdr:row>
      <xdr:rowOff>149678</xdr:rowOff>
    </xdr:from>
    <xdr:to>
      <xdr:col>45</xdr:col>
      <xdr:colOff>68036</xdr:colOff>
      <xdr:row>101</xdr:row>
      <xdr:rowOff>204108</xdr:rowOff>
    </xdr:to>
    <xdr:grpSp>
      <xdr:nvGrpSpPr>
        <xdr:cNvPr id="5" name="グループ化 4">
          <a:extLst>
            <a:ext uri="{FF2B5EF4-FFF2-40B4-BE49-F238E27FC236}">
              <a16:creationId xmlns:a16="http://schemas.microsoft.com/office/drawing/2014/main" id="{87259CA8-5713-C14C-31FA-36E5B83698F6}"/>
            </a:ext>
          </a:extLst>
        </xdr:cNvPr>
        <xdr:cNvGrpSpPr/>
      </xdr:nvGrpSpPr>
      <xdr:grpSpPr>
        <a:xfrm>
          <a:off x="7105649" y="24962303"/>
          <a:ext cx="6621237" cy="5540830"/>
          <a:chOff x="9184821" y="24737785"/>
          <a:chExt cx="6291288" cy="5252358"/>
        </a:xfrm>
      </xdr:grpSpPr>
      <xdr:pic>
        <xdr:nvPicPr>
          <xdr:cNvPr id="3" name="図 2">
            <a:extLst>
              <a:ext uri="{FF2B5EF4-FFF2-40B4-BE49-F238E27FC236}">
                <a16:creationId xmlns:a16="http://schemas.microsoft.com/office/drawing/2014/main" id="{9F9CB945-772E-9733-A169-606D4CA6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84821" y="25241251"/>
            <a:ext cx="6291288" cy="4748892"/>
          </a:xfrm>
          <a:prstGeom prst="rect">
            <a:avLst/>
          </a:prstGeom>
        </xdr:spPr>
      </xdr:pic>
      <xdr:sp macro="" textlink="">
        <xdr:nvSpPr>
          <xdr:cNvPr id="4" name="テキスト ボックス 3">
            <a:extLst>
              <a:ext uri="{FF2B5EF4-FFF2-40B4-BE49-F238E27FC236}">
                <a16:creationId xmlns:a16="http://schemas.microsoft.com/office/drawing/2014/main" id="{2C0BBB20-E850-4911-AC65-36DD7F4ABBF9}"/>
              </a:ext>
            </a:extLst>
          </xdr:cNvPr>
          <xdr:cNvSpPr txBox="1"/>
        </xdr:nvSpPr>
        <xdr:spPr>
          <a:xfrm>
            <a:off x="10771829" y="24737785"/>
            <a:ext cx="3117273" cy="432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mn-ea"/>
                <a:ea typeface="+mn-ea"/>
              </a:rPr>
              <a:t>〈</a:t>
            </a:r>
            <a:r>
              <a:rPr kumimoji="1" lang="ja-JP" altLang="en-US" sz="1600" b="1">
                <a:latin typeface="+mn-ea"/>
                <a:ea typeface="+mn-ea"/>
              </a:rPr>
              <a:t>掲載イメージ</a:t>
            </a:r>
            <a:r>
              <a:rPr kumimoji="1" lang="en-US" altLang="ja-JP" sz="1600" b="1">
                <a:latin typeface="+mn-ea"/>
                <a:ea typeface="+mn-ea"/>
              </a:rPr>
              <a:t>〉</a:t>
            </a:r>
            <a:endParaRPr kumimoji="1" lang="ja-JP" altLang="en-US" sz="1800" b="1">
              <a:latin typeface="+mn-ea"/>
              <a:ea typeface="+mn-ea"/>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3D5CC-3EA5-4BCE-92D6-87D8D66697CF}">
  <sheetPr>
    <tabColor theme="5" tint="0.39997558519241921"/>
    <pageSetUpPr autoPageBreaks="0"/>
  </sheetPr>
  <dimension ref="A1:Z70"/>
  <sheetViews>
    <sheetView view="pageBreakPreview" zoomScale="55" zoomScaleNormal="70" zoomScaleSheetLayoutView="55" workbookViewId="0">
      <selection activeCell="X4" sqref="X4"/>
    </sheetView>
  </sheetViews>
  <sheetFormatPr defaultRowHeight="18.75"/>
  <cols>
    <col min="1" max="1" width="25.625" style="51" customWidth="1"/>
    <col min="2" max="2" width="3" style="51" customWidth="1"/>
    <col min="3" max="3" width="8.5" style="51" customWidth="1"/>
    <col min="4" max="4" width="5.625" style="51" customWidth="1"/>
    <col min="5" max="5" width="9.375" style="51" customWidth="1"/>
    <col min="6" max="6" width="9.75" style="51" customWidth="1"/>
    <col min="7" max="7" width="5.625" style="51" customWidth="1"/>
    <col min="8" max="8" width="8.875" style="51" customWidth="1"/>
    <col min="9" max="10" width="5.625" style="51" customWidth="1"/>
    <col min="11" max="11" width="6.5" style="51" customWidth="1"/>
    <col min="12" max="12" width="3.375" style="51" customWidth="1"/>
    <col min="13" max="13" width="6.5" style="51" customWidth="1"/>
    <col min="14" max="48" width="3.625" style="51" customWidth="1"/>
    <col min="49" max="16384" width="9" style="51"/>
  </cols>
  <sheetData>
    <row r="1" spans="1:26" s="49" customFormat="1" ht="33">
      <c r="A1" s="48" t="s">
        <v>0</v>
      </c>
    </row>
    <row r="2" spans="1:26" ht="25.5">
      <c r="A2" s="50"/>
    </row>
    <row r="3" spans="1:26" ht="25.5">
      <c r="A3" s="52" t="s">
        <v>1</v>
      </c>
      <c r="B3" s="53"/>
      <c r="C3" s="54"/>
      <c r="D3" s="54"/>
      <c r="E3" s="54"/>
      <c r="F3" s="54"/>
      <c r="G3" s="54"/>
      <c r="H3" s="54"/>
      <c r="I3" s="54"/>
      <c r="J3" s="54"/>
      <c r="K3" s="54"/>
      <c r="L3" s="54"/>
      <c r="M3" s="54"/>
      <c r="N3" s="54"/>
      <c r="O3" s="54"/>
      <c r="P3" s="54"/>
      <c r="Q3" s="54"/>
      <c r="R3" s="54"/>
      <c r="S3" s="54"/>
      <c r="T3" s="54"/>
      <c r="U3" s="54"/>
      <c r="V3" s="54"/>
      <c r="W3" s="54"/>
      <c r="X3" s="54"/>
      <c r="Y3" s="54"/>
      <c r="Z3" s="54"/>
    </row>
    <row r="4" spans="1:26" ht="25.5">
      <c r="A4" s="71" t="s">
        <v>2</v>
      </c>
      <c r="B4" s="123" t="s">
        <v>3</v>
      </c>
      <c r="C4" s="143"/>
      <c r="D4" s="87"/>
      <c r="E4" s="87" t="s">
        <v>4</v>
      </c>
      <c r="F4" s="87"/>
      <c r="G4" s="87" t="s">
        <v>5</v>
      </c>
      <c r="H4" s="87"/>
      <c r="I4" s="87" t="s">
        <v>6</v>
      </c>
      <c r="J4" s="87"/>
      <c r="K4" s="87" t="s">
        <v>7</v>
      </c>
      <c r="L4" s="55"/>
      <c r="M4" s="55"/>
      <c r="N4" s="55"/>
      <c r="O4" s="55"/>
      <c r="P4" s="56"/>
    </row>
    <row r="5" spans="1:26" ht="15" customHeight="1">
      <c r="A5" s="70"/>
      <c r="B5" s="57"/>
    </row>
    <row r="6" spans="1:26" s="59" customFormat="1" ht="29.25" customHeight="1">
      <c r="A6" s="86" t="s">
        <v>8</v>
      </c>
      <c r="B6" s="149"/>
      <c r="C6" s="150"/>
      <c r="D6" s="150"/>
      <c r="E6" s="150"/>
      <c r="F6" s="151"/>
      <c r="G6" s="97" t="s">
        <v>9</v>
      </c>
      <c r="H6" s="97"/>
    </row>
    <row r="7" spans="1:26" s="59" customFormat="1" ht="29.25" customHeight="1">
      <c r="B7" s="59" t="s">
        <v>10</v>
      </c>
    </row>
    <row r="8" spans="1:26" s="59" customFormat="1" ht="15" customHeight="1">
      <c r="B8" s="60"/>
      <c r="C8" s="60"/>
      <c r="D8" s="60"/>
      <c r="E8" s="60"/>
      <c r="F8" s="60"/>
      <c r="G8" s="60"/>
      <c r="H8" s="60"/>
      <c r="I8" s="60"/>
      <c r="J8" s="60"/>
      <c r="K8" s="60"/>
      <c r="L8" s="60"/>
      <c r="M8" s="60"/>
      <c r="N8" s="60"/>
      <c r="O8" s="60"/>
      <c r="P8" s="60"/>
    </row>
    <row r="9" spans="1:26" s="59" customFormat="1" ht="29.25" customHeight="1">
      <c r="A9" s="144" t="s">
        <v>11</v>
      </c>
      <c r="B9" s="123" t="s">
        <v>12</v>
      </c>
      <c r="C9" s="143"/>
      <c r="D9" s="128"/>
      <c r="E9" s="129"/>
      <c r="F9" s="129"/>
      <c r="G9" s="129"/>
      <c r="H9" s="129"/>
      <c r="I9" s="129"/>
      <c r="J9" s="129"/>
      <c r="K9" s="129"/>
      <c r="L9" s="123" t="s">
        <v>13</v>
      </c>
      <c r="M9" s="124"/>
      <c r="N9" s="123"/>
      <c r="O9" s="143"/>
      <c r="P9" s="88" t="s">
        <v>14</v>
      </c>
    </row>
    <row r="10" spans="1:26" s="59" customFormat="1" ht="29.25" customHeight="1">
      <c r="A10" s="145"/>
      <c r="B10" s="147" t="s">
        <v>15</v>
      </c>
      <c r="C10" s="148"/>
      <c r="D10" s="107"/>
      <c r="E10" s="61" t="s">
        <v>5</v>
      </c>
      <c r="F10" s="61"/>
      <c r="G10" s="61" t="s">
        <v>6</v>
      </c>
      <c r="I10" s="61"/>
      <c r="J10" s="61" t="s">
        <v>16</v>
      </c>
      <c r="K10" s="143"/>
      <c r="L10" s="143"/>
      <c r="M10" s="61" t="s">
        <v>17</v>
      </c>
      <c r="N10" s="61"/>
      <c r="O10" s="61"/>
      <c r="P10" s="108"/>
    </row>
    <row r="11" spans="1:26" s="59" customFormat="1" ht="29.25" customHeight="1">
      <c r="A11" s="145"/>
      <c r="B11" s="123" t="s">
        <v>18</v>
      </c>
      <c r="C11" s="143"/>
      <c r="D11" s="119"/>
      <c r="E11" s="119"/>
      <c r="F11" s="119"/>
      <c r="G11" s="119"/>
      <c r="H11" s="119"/>
      <c r="I11" s="119"/>
      <c r="J11" s="119"/>
      <c r="K11" s="119"/>
      <c r="L11" s="119"/>
      <c r="M11" s="119"/>
      <c r="N11" s="119"/>
      <c r="O11" s="119"/>
      <c r="P11" s="119"/>
    </row>
    <row r="12" spans="1:26" s="59" customFormat="1" ht="29.25" customHeight="1">
      <c r="A12" s="146"/>
      <c r="B12" s="123" t="s">
        <v>19</v>
      </c>
      <c r="C12" s="143"/>
      <c r="D12" s="119"/>
      <c r="E12" s="119"/>
      <c r="F12" s="119"/>
      <c r="G12" s="119"/>
      <c r="H12" s="119"/>
      <c r="I12" s="119"/>
      <c r="J12" s="119"/>
      <c r="K12" s="119"/>
      <c r="L12" s="119"/>
      <c r="M12" s="119"/>
      <c r="N12" s="119"/>
      <c r="O12" s="119"/>
      <c r="P12" s="119"/>
    </row>
    <row r="13" spans="1:26" s="59" customFormat="1" ht="15" customHeight="1">
      <c r="A13" s="61"/>
      <c r="B13" s="61"/>
      <c r="C13" s="61"/>
      <c r="D13" s="60"/>
      <c r="E13" s="60"/>
      <c r="F13" s="60"/>
      <c r="G13" s="60"/>
      <c r="H13" s="60"/>
      <c r="I13" s="60"/>
      <c r="J13" s="60"/>
      <c r="K13" s="60"/>
      <c r="L13" s="60"/>
      <c r="M13" s="60"/>
      <c r="N13" s="60"/>
      <c r="O13" s="60"/>
      <c r="P13" s="82"/>
    </row>
    <row r="14" spans="1:26" s="59" customFormat="1" ht="29.25" customHeight="1">
      <c r="A14" s="153" t="s">
        <v>20</v>
      </c>
      <c r="B14" s="123" t="s">
        <v>12</v>
      </c>
      <c r="C14" s="143"/>
      <c r="D14" s="128"/>
      <c r="E14" s="129"/>
      <c r="F14" s="129"/>
      <c r="G14" s="129"/>
      <c r="H14" s="129"/>
      <c r="I14" s="129"/>
      <c r="J14" s="129"/>
      <c r="K14" s="129"/>
      <c r="L14" s="129"/>
      <c r="M14" s="129"/>
      <c r="N14" s="129"/>
      <c r="O14" s="129"/>
      <c r="P14" s="130"/>
    </row>
    <row r="15" spans="1:26" s="59" customFormat="1" ht="29.25" customHeight="1">
      <c r="A15" s="145"/>
      <c r="B15" s="123" t="s">
        <v>21</v>
      </c>
      <c r="C15" s="124"/>
      <c r="D15" s="128"/>
      <c r="E15" s="129"/>
      <c r="F15" s="129"/>
      <c r="G15" s="129"/>
      <c r="H15" s="121" t="s">
        <v>22</v>
      </c>
      <c r="I15" s="121"/>
      <c r="J15" s="121"/>
      <c r="K15" s="121"/>
      <c r="L15" s="121"/>
      <c r="M15" s="121"/>
      <c r="N15" s="121"/>
      <c r="O15" s="121"/>
      <c r="P15" s="122"/>
    </row>
    <row r="16" spans="1:26" s="59" customFormat="1" ht="29.25" customHeight="1">
      <c r="A16" s="145"/>
      <c r="B16" s="123" t="s">
        <v>18</v>
      </c>
      <c r="C16" s="143"/>
      <c r="D16" s="119"/>
      <c r="E16" s="119"/>
      <c r="F16" s="119"/>
      <c r="G16" s="119"/>
      <c r="H16" s="119"/>
      <c r="I16" s="119"/>
      <c r="J16" s="119"/>
      <c r="K16" s="119"/>
      <c r="L16" s="119"/>
      <c r="M16" s="119"/>
      <c r="N16" s="119"/>
      <c r="O16" s="119"/>
      <c r="P16" s="119"/>
    </row>
    <row r="17" spans="1:16" s="59" customFormat="1" ht="29.25" customHeight="1">
      <c r="A17" s="145"/>
      <c r="B17" s="120" t="s">
        <v>23</v>
      </c>
      <c r="C17" s="120"/>
      <c r="D17" s="128"/>
      <c r="E17" s="129"/>
      <c r="F17" s="129"/>
      <c r="G17" s="129"/>
      <c r="H17" s="129"/>
      <c r="I17" s="129"/>
      <c r="J17" s="129"/>
      <c r="K17" s="129"/>
      <c r="L17" s="129"/>
      <c r="M17" s="129"/>
      <c r="N17" s="129"/>
      <c r="O17" s="129"/>
      <c r="P17" s="130"/>
    </row>
    <row r="18" spans="1:16" s="59" customFormat="1" ht="29.25" customHeight="1">
      <c r="A18" s="146"/>
      <c r="B18" s="123" t="s">
        <v>24</v>
      </c>
      <c r="C18" s="124"/>
      <c r="D18" s="125"/>
      <c r="E18" s="126"/>
      <c r="F18" s="126"/>
      <c r="G18" s="126"/>
      <c r="H18" s="126"/>
      <c r="I18" s="126"/>
      <c r="J18" s="126"/>
      <c r="K18" s="126"/>
      <c r="L18" s="126"/>
      <c r="M18" s="126"/>
      <c r="N18" s="126"/>
      <c r="O18" s="126"/>
      <c r="P18" s="127"/>
    </row>
    <row r="19" spans="1:16" s="59" customFormat="1" ht="15" customHeight="1">
      <c r="A19" s="61"/>
      <c r="B19" s="61"/>
      <c r="C19" s="61"/>
      <c r="D19" s="60"/>
      <c r="E19" s="60"/>
      <c r="F19" s="60"/>
      <c r="G19" s="60"/>
      <c r="H19" s="60"/>
      <c r="I19" s="60"/>
      <c r="J19" s="60"/>
      <c r="K19" s="60"/>
      <c r="L19" s="60"/>
      <c r="M19" s="60"/>
      <c r="N19" s="60"/>
      <c r="O19" s="60"/>
      <c r="P19" s="60"/>
    </row>
    <row r="20" spans="1:16" s="59" customFormat="1" ht="29.25" customHeight="1">
      <c r="A20" s="119" t="s">
        <v>25</v>
      </c>
      <c r="B20" s="120" t="s">
        <v>26</v>
      </c>
      <c r="C20" s="120"/>
      <c r="D20" s="75"/>
      <c r="E20" s="76" t="s">
        <v>5</v>
      </c>
      <c r="F20" s="76"/>
      <c r="G20" s="76" t="s">
        <v>6</v>
      </c>
      <c r="H20" s="87"/>
      <c r="I20" s="87" t="s">
        <v>27</v>
      </c>
      <c r="J20" s="87"/>
      <c r="K20" s="87"/>
      <c r="L20" s="87"/>
      <c r="M20" s="87"/>
      <c r="N20" s="87"/>
      <c r="O20" s="87"/>
      <c r="P20" s="88"/>
    </row>
    <row r="21" spans="1:16" s="59" customFormat="1" ht="29.25" customHeight="1">
      <c r="A21" s="119"/>
      <c r="B21" s="120"/>
      <c r="C21" s="120"/>
      <c r="D21" s="86"/>
      <c r="E21" s="87"/>
      <c r="F21" s="76"/>
      <c r="G21" s="76" t="s">
        <v>16</v>
      </c>
      <c r="H21" s="87"/>
      <c r="I21" s="76" t="s">
        <v>17</v>
      </c>
      <c r="J21" s="76" t="s">
        <v>28</v>
      </c>
      <c r="K21" s="76"/>
      <c r="L21" s="76" t="s">
        <v>16</v>
      </c>
      <c r="M21" s="87"/>
      <c r="N21" s="87" t="s">
        <v>17</v>
      </c>
      <c r="O21" s="87"/>
      <c r="P21" s="106"/>
    </row>
    <row r="22" spans="1:16" s="59" customFormat="1" ht="29.25" customHeight="1">
      <c r="A22" s="119"/>
      <c r="B22" s="120" t="s">
        <v>29</v>
      </c>
      <c r="C22" s="120"/>
      <c r="D22" s="74" t="s">
        <v>30</v>
      </c>
      <c r="E22" s="74"/>
      <c r="F22" s="119"/>
      <c r="G22" s="119"/>
      <c r="H22" s="119"/>
      <c r="I22" s="119"/>
      <c r="J22" s="119"/>
      <c r="K22" s="119"/>
      <c r="L22" s="119"/>
      <c r="M22" s="119"/>
      <c r="N22" s="119"/>
      <c r="O22" s="119"/>
      <c r="P22" s="119"/>
    </row>
    <row r="23" spans="1:16" s="59" customFormat="1" ht="29.25" customHeight="1">
      <c r="A23" s="119"/>
      <c r="B23" s="120"/>
      <c r="C23" s="120"/>
      <c r="D23" s="74" t="s">
        <v>31</v>
      </c>
      <c r="E23" s="74"/>
      <c r="F23" s="119"/>
      <c r="G23" s="119"/>
      <c r="H23" s="119"/>
      <c r="I23" s="119"/>
      <c r="J23" s="119"/>
      <c r="K23" s="119"/>
      <c r="L23" s="119"/>
      <c r="M23" s="119"/>
      <c r="N23" s="119"/>
      <c r="O23" s="119"/>
      <c r="P23" s="119"/>
    </row>
    <row r="24" spans="1:16" s="59" customFormat="1" ht="29.25" customHeight="1">
      <c r="A24" s="119"/>
      <c r="B24" s="120"/>
      <c r="C24" s="120"/>
      <c r="D24" s="74" t="s">
        <v>32</v>
      </c>
      <c r="E24" s="74"/>
      <c r="F24" s="119"/>
      <c r="G24" s="119"/>
      <c r="H24" s="119"/>
      <c r="I24" s="119"/>
      <c r="J24" s="119"/>
      <c r="K24" s="119"/>
      <c r="L24" s="119"/>
      <c r="M24" s="119"/>
      <c r="N24" s="119"/>
      <c r="O24" s="119"/>
      <c r="P24" s="119"/>
    </row>
    <row r="25" spans="1:16" s="59" customFormat="1" ht="15" customHeight="1">
      <c r="A25" s="61"/>
      <c r="B25" s="61"/>
      <c r="C25" s="61"/>
      <c r="D25" s="61"/>
      <c r="E25" s="61"/>
      <c r="F25" s="61"/>
      <c r="G25" s="61"/>
      <c r="H25" s="61"/>
      <c r="I25" s="61"/>
      <c r="J25" s="61"/>
      <c r="K25" s="61"/>
      <c r="L25" s="61"/>
      <c r="M25" s="61"/>
      <c r="N25" s="61"/>
      <c r="O25" s="61"/>
      <c r="P25" s="61"/>
    </row>
    <row r="26" spans="1:16" s="59" customFormat="1" ht="29.25" customHeight="1">
      <c r="A26" s="58" t="s">
        <v>33</v>
      </c>
      <c r="B26" s="119"/>
      <c r="C26" s="119"/>
      <c r="D26" s="119"/>
      <c r="E26" s="119"/>
      <c r="F26" s="119"/>
      <c r="G26" s="119"/>
      <c r="H26" s="119"/>
      <c r="I26" s="119"/>
      <c r="J26" s="119"/>
      <c r="K26" s="119"/>
      <c r="L26" s="119"/>
      <c r="M26" s="119"/>
      <c r="N26" s="119"/>
      <c r="O26" s="119"/>
      <c r="P26" s="119"/>
    </row>
    <row r="27" spans="1:16" s="59" customFormat="1" ht="29.25" customHeight="1">
      <c r="A27" s="58" t="s">
        <v>34</v>
      </c>
      <c r="B27" s="119"/>
      <c r="C27" s="119"/>
      <c r="D27" s="119"/>
      <c r="E27" s="119"/>
      <c r="F27" s="119"/>
      <c r="G27" s="119"/>
      <c r="H27" s="119"/>
      <c r="I27" s="119"/>
      <c r="J27" s="119"/>
      <c r="K27" s="119"/>
      <c r="L27" s="119"/>
      <c r="M27" s="119"/>
      <c r="N27" s="119"/>
      <c r="O27" s="119"/>
      <c r="P27" s="119"/>
    </row>
    <row r="28" spans="1:16" s="59" customFormat="1" ht="29.25" customHeight="1">
      <c r="A28" s="62" t="s">
        <v>35</v>
      </c>
      <c r="B28" s="119"/>
      <c r="C28" s="119"/>
      <c r="D28" s="119"/>
      <c r="E28" s="119"/>
      <c r="F28" s="119"/>
      <c r="G28" s="119"/>
      <c r="H28" s="119"/>
      <c r="I28" s="119"/>
      <c r="J28" s="119"/>
      <c r="K28" s="119"/>
      <c r="L28" s="119"/>
      <c r="M28" s="119"/>
      <c r="N28" s="119"/>
      <c r="O28" s="119"/>
      <c r="P28" s="119"/>
    </row>
    <row r="29" spans="1:16" s="59" customFormat="1" ht="29.25" customHeight="1">
      <c r="A29" s="58" t="s">
        <v>36</v>
      </c>
      <c r="B29" s="119"/>
      <c r="C29" s="119"/>
      <c r="D29" s="119"/>
      <c r="E29" s="119"/>
      <c r="F29" s="119"/>
      <c r="G29" s="119"/>
      <c r="H29" s="119"/>
      <c r="I29" s="119"/>
      <c r="J29" s="119"/>
      <c r="K29" s="119"/>
      <c r="L29" s="119"/>
      <c r="M29" s="119"/>
      <c r="N29" s="119"/>
      <c r="O29" s="119"/>
      <c r="P29" s="119"/>
    </row>
    <row r="30" spans="1:16" s="59" customFormat="1" ht="29.25" customHeight="1">
      <c r="B30" s="60"/>
      <c r="C30" s="60"/>
      <c r="D30" s="60"/>
      <c r="E30" s="60"/>
      <c r="F30" s="60"/>
      <c r="G30" s="60"/>
      <c r="H30" s="60"/>
      <c r="I30" s="60"/>
      <c r="J30" s="60"/>
      <c r="K30" s="60"/>
      <c r="L30" s="60"/>
      <c r="M30" s="60"/>
      <c r="N30" s="60"/>
      <c r="O30" s="60"/>
      <c r="P30" s="60"/>
    </row>
    <row r="31" spans="1:16" s="59" customFormat="1" ht="29.25" customHeight="1">
      <c r="A31" s="119" t="s">
        <v>37</v>
      </c>
      <c r="B31" s="152"/>
      <c r="C31" s="152"/>
      <c r="D31" s="152"/>
      <c r="E31" s="152"/>
      <c r="F31" s="152"/>
      <c r="G31" s="152"/>
      <c r="H31" s="152"/>
      <c r="I31" s="152"/>
      <c r="J31" s="152"/>
      <c r="K31" s="152"/>
      <c r="L31" s="152"/>
      <c r="M31" s="152"/>
      <c r="N31" s="152"/>
      <c r="O31" s="152"/>
      <c r="P31" s="152"/>
    </row>
    <row r="32" spans="1:16" s="59" customFormat="1" ht="29.25" customHeight="1">
      <c r="A32" s="119"/>
      <c r="B32" s="152"/>
      <c r="C32" s="152"/>
      <c r="D32" s="152"/>
      <c r="E32" s="152"/>
      <c r="F32" s="152"/>
      <c r="G32" s="152"/>
      <c r="H32" s="152"/>
      <c r="I32" s="152"/>
      <c r="J32" s="152"/>
      <c r="K32" s="152"/>
      <c r="L32" s="152"/>
      <c r="M32" s="152"/>
      <c r="N32" s="152"/>
      <c r="O32" s="152"/>
      <c r="P32" s="152"/>
    </row>
    <row r="33" spans="1:26" s="59" customFormat="1" ht="29.25" customHeight="1">
      <c r="A33" s="119"/>
      <c r="B33" s="152"/>
      <c r="C33" s="152"/>
      <c r="D33" s="152"/>
      <c r="E33" s="152"/>
      <c r="F33" s="152"/>
      <c r="G33" s="152"/>
      <c r="H33" s="152"/>
      <c r="I33" s="152"/>
      <c r="J33" s="152"/>
      <c r="K33" s="152"/>
      <c r="L33" s="152"/>
      <c r="M33" s="152"/>
      <c r="N33" s="152"/>
      <c r="O33" s="152"/>
      <c r="P33" s="152"/>
    </row>
    <row r="35" spans="1:26" ht="25.5">
      <c r="A35" s="63" t="s">
        <v>38</v>
      </c>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25.5">
      <c r="A36" s="63" t="s">
        <v>39</v>
      </c>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s="59" customFormat="1" ht="24" customHeight="1" thickBot="1">
      <c r="A37" s="57" t="s">
        <v>40</v>
      </c>
      <c r="B37" s="57"/>
    </row>
    <row r="38" spans="1:26" s="59" customFormat="1" ht="24" customHeight="1" thickBot="1">
      <c r="A38" s="64" t="s">
        <v>41</v>
      </c>
      <c r="B38" s="11" t="s">
        <v>42</v>
      </c>
      <c r="C38" s="131"/>
      <c r="D38" s="132"/>
      <c r="E38" s="132"/>
      <c r="F38" s="133"/>
      <c r="G38" s="11" t="s">
        <v>43</v>
      </c>
    </row>
    <row r="39" spans="1:26" s="59" customFormat="1" ht="4.5" customHeight="1" thickBot="1">
      <c r="A39" s="64"/>
      <c r="C39" s="60"/>
      <c r="D39" s="60"/>
      <c r="E39" s="60"/>
      <c r="F39" s="60"/>
    </row>
    <row r="40" spans="1:26" s="59" customFormat="1" ht="24" customHeight="1" thickBot="1">
      <c r="A40" s="59" t="s">
        <v>44</v>
      </c>
      <c r="C40" s="131" t="str">
        <f>TEXT(D9,)</f>
        <v/>
      </c>
      <c r="D40" s="132"/>
      <c r="E40" s="132"/>
      <c r="F40" s="133"/>
    </row>
    <row r="41" spans="1:26" s="59" customFormat="1" ht="4.5" customHeight="1" thickBot="1">
      <c r="C41" s="60"/>
      <c r="D41" s="60"/>
      <c r="E41" s="69"/>
      <c r="F41" s="60"/>
    </row>
    <row r="42" spans="1:26" s="59" customFormat="1" ht="24" customHeight="1" thickBot="1">
      <c r="A42" s="59" t="s">
        <v>45</v>
      </c>
      <c r="C42" s="65">
        <f>D10</f>
        <v>0</v>
      </c>
      <c r="D42" s="59" t="s">
        <v>5</v>
      </c>
      <c r="E42" s="65">
        <f>F10</f>
        <v>0</v>
      </c>
      <c r="F42" s="59" t="s">
        <v>6</v>
      </c>
    </row>
    <row r="43" spans="1:26" s="59" customFormat="1" ht="4.5" customHeight="1" thickBot="1">
      <c r="C43" s="68"/>
      <c r="E43" s="68"/>
    </row>
    <row r="44" spans="1:26" s="59" customFormat="1" ht="24" customHeight="1" thickBot="1">
      <c r="A44" s="59" t="s">
        <v>46</v>
      </c>
      <c r="C44" s="65">
        <f>N9</f>
        <v>0</v>
      </c>
      <c r="D44" s="59" t="s">
        <v>14</v>
      </c>
    </row>
    <row r="45" spans="1:26" s="59" customFormat="1" ht="24" customHeight="1"/>
    <row r="46" spans="1:26" s="59" customFormat="1" ht="24" customHeight="1" thickBot="1">
      <c r="A46" s="7" t="s">
        <v>47</v>
      </c>
      <c r="B46" s="6"/>
      <c r="C46" s="6"/>
      <c r="D46" s="6"/>
      <c r="E46" s="6"/>
      <c r="F46" s="6"/>
      <c r="G46" s="6"/>
      <c r="H46" s="6"/>
      <c r="I46" s="6"/>
      <c r="J46" s="6"/>
    </row>
    <row r="47" spans="1:26" s="59" customFormat="1" ht="24" customHeight="1" thickBot="1">
      <c r="A47" s="6" t="s">
        <v>48</v>
      </c>
      <c r="B47" s="6"/>
      <c r="C47" s="12">
        <f>D20</f>
        <v>0</v>
      </c>
      <c r="D47" s="6" t="s">
        <v>5</v>
      </c>
      <c r="E47" s="12">
        <f>F20</f>
        <v>0</v>
      </c>
      <c r="F47" s="6" t="s">
        <v>6</v>
      </c>
      <c r="G47" s="12" t="str">
        <f>TEXT(H20,)</f>
        <v/>
      </c>
      <c r="H47" s="6"/>
      <c r="I47" s="6"/>
      <c r="J47" s="6"/>
    </row>
    <row r="48" spans="1:26" s="59" customFormat="1" ht="6.75" customHeight="1" thickBot="1">
      <c r="A48" s="6"/>
      <c r="B48" s="6"/>
      <c r="C48" s="6"/>
      <c r="D48" s="6"/>
      <c r="E48" s="6"/>
      <c r="F48" s="6"/>
      <c r="G48" s="6"/>
      <c r="H48" s="6"/>
      <c r="I48" s="6"/>
      <c r="J48" s="6"/>
    </row>
    <row r="49" spans="1:10" s="59" customFormat="1" ht="24" customHeight="1" thickBot="1">
      <c r="A49" s="6" t="s">
        <v>49</v>
      </c>
      <c r="B49" s="6"/>
      <c r="C49" s="65" t="str">
        <f>TEXT(E21,)</f>
        <v/>
      </c>
      <c r="D49" s="12">
        <f>F21</f>
        <v>0</v>
      </c>
      <c r="E49" s="6" t="s">
        <v>16</v>
      </c>
      <c r="F49" s="12">
        <f>H21</f>
        <v>0</v>
      </c>
      <c r="G49" s="6" t="s">
        <v>17</v>
      </c>
      <c r="H49" s="6" t="s">
        <v>50</v>
      </c>
      <c r="I49" s="6"/>
      <c r="J49" s="6"/>
    </row>
    <row r="50" spans="1:10" s="59" customFormat="1" ht="6.75" customHeight="1" thickBot="1">
      <c r="A50" s="6"/>
      <c r="B50" s="6"/>
      <c r="C50" s="20"/>
      <c r="D50" s="20"/>
      <c r="E50" s="6"/>
      <c r="F50" s="6"/>
      <c r="G50" s="6"/>
      <c r="H50" s="6"/>
      <c r="I50" s="6"/>
      <c r="J50" s="6"/>
    </row>
    <row r="51" spans="1:10" s="59" customFormat="1" ht="24" customHeight="1" thickBot="1">
      <c r="A51" s="6" t="s">
        <v>51</v>
      </c>
      <c r="B51" s="13"/>
      <c r="C51" s="137" t="str">
        <f>TEXT(F22,)</f>
        <v/>
      </c>
      <c r="D51" s="138"/>
      <c r="E51" s="138"/>
      <c r="F51" s="138"/>
      <c r="G51" s="138"/>
      <c r="H51" s="138"/>
      <c r="I51" s="139"/>
      <c r="J51" s="6"/>
    </row>
    <row r="52" spans="1:10" s="59" customFormat="1" ht="6.75" customHeight="1" thickBot="1">
      <c r="A52" s="6"/>
      <c r="B52" s="6"/>
      <c r="C52" s="20"/>
      <c r="D52" s="20"/>
      <c r="E52" s="20"/>
      <c r="F52" s="20"/>
      <c r="G52" s="20"/>
      <c r="H52" s="20"/>
      <c r="I52" s="47"/>
      <c r="J52" s="6"/>
    </row>
    <row r="53" spans="1:10" s="59" customFormat="1" ht="24" customHeight="1" thickBot="1">
      <c r="A53" s="6" t="s">
        <v>52</v>
      </c>
      <c r="B53" s="6"/>
      <c r="C53" s="140" t="str">
        <f>TEXT(F23,)</f>
        <v/>
      </c>
      <c r="D53" s="141"/>
      <c r="E53" s="141"/>
      <c r="F53" s="141"/>
      <c r="G53" s="141"/>
      <c r="H53" s="141"/>
      <c r="I53" s="142"/>
      <c r="J53" s="6"/>
    </row>
    <row r="54" spans="1:10" s="59" customFormat="1" ht="6.75" customHeight="1" thickBot="1">
      <c r="A54" s="6"/>
      <c r="B54" s="6"/>
      <c r="C54" s="20"/>
      <c r="D54" s="20"/>
      <c r="E54" s="20"/>
      <c r="F54" s="20"/>
      <c r="G54" s="20"/>
      <c r="H54" s="20"/>
      <c r="I54" s="47"/>
      <c r="J54" s="6"/>
    </row>
    <row r="55" spans="1:10" s="59" customFormat="1" ht="24" customHeight="1" thickBot="1">
      <c r="A55" s="6" t="s">
        <v>53</v>
      </c>
      <c r="B55" s="6"/>
      <c r="C55" s="137" t="str">
        <f>TEXT(F24,)</f>
        <v/>
      </c>
      <c r="D55" s="138"/>
      <c r="E55" s="138"/>
      <c r="F55" s="138"/>
      <c r="G55" s="138"/>
      <c r="H55" s="138"/>
      <c r="I55" s="139"/>
      <c r="J55" s="6"/>
    </row>
    <row r="56" spans="1:10" s="59" customFormat="1" ht="24" customHeight="1" thickBot="1">
      <c r="C56" s="68"/>
    </row>
    <row r="57" spans="1:10" s="59" customFormat="1" ht="24" customHeight="1" thickBot="1">
      <c r="A57" s="57" t="s">
        <v>54</v>
      </c>
      <c r="B57" s="57"/>
      <c r="C57" s="59" t="s">
        <v>3</v>
      </c>
      <c r="D57" s="65">
        <f>D4</f>
        <v>0</v>
      </c>
      <c r="E57" s="59" t="s">
        <v>4</v>
      </c>
      <c r="F57" s="65">
        <f>F4</f>
        <v>0</v>
      </c>
      <c r="G57" s="59" t="s">
        <v>5</v>
      </c>
      <c r="H57" s="65">
        <f>H4</f>
        <v>0</v>
      </c>
      <c r="I57" s="59" t="s">
        <v>6</v>
      </c>
    </row>
    <row r="58" spans="1:10" s="59" customFormat="1" ht="24.75" thickBot="1"/>
    <row r="59" spans="1:10" s="59" customFormat="1" ht="23.25" customHeight="1" thickBot="1">
      <c r="A59" s="57" t="s">
        <v>55</v>
      </c>
      <c r="B59" s="57"/>
      <c r="C59" s="134" t="str">
        <f>TEXT(D17,)</f>
        <v/>
      </c>
      <c r="D59" s="135"/>
      <c r="E59" s="135"/>
      <c r="F59" s="135"/>
      <c r="G59" s="135"/>
      <c r="H59" s="135"/>
      <c r="I59" s="136"/>
    </row>
    <row r="60" spans="1:10" s="59" customFormat="1" ht="24.75" thickBot="1"/>
    <row r="61" spans="1:10" s="59" customFormat="1" ht="24" customHeight="1" thickBot="1">
      <c r="A61" s="57" t="s">
        <v>56</v>
      </c>
      <c r="B61" s="57"/>
      <c r="C61" s="131" t="str">
        <f>TEXT(D14,)</f>
        <v/>
      </c>
      <c r="D61" s="132"/>
      <c r="E61" s="132"/>
      <c r="F61" s="133"/>
    </row>
    <row r="62" spans="1:10" s="59" customFormat="1" ht="24"/>
    <row r="63" spans="1:10" s="59" customFormat="1" ht="24">
      <c r="A63" s="66"/>
      <c r="B63" s="66"/>
      <c r="C63" s="66"/>
      <c r="D63" s="66"/>
      <c r="E63" s="66"/>
      <c r="F63" s="66"/>
      <c r="G63" s="66"/>
      <c r="H63" s="66"/>
      <c r="I63" s="66"/>
    </row>
    <row r="64" spans="1:10" s="59" customFormat="1" ht="24">
      <c r="A64" s="67"/>
      <c r="B64" s="67"/>
      <c r="C64" s="67"/>
      <c r="D64" s="67"/>
      <c r="E64" s="67"/>
      <c r="F64" s="67"/>
      <c r="G64" s="67"/>
      <c r="H64" s="67"/>
      <c r="I64" s="67"/>
    </row>
    <row r="65" spans="1:9" s="59" customFormat="1" ht="24">
      <c r="A65" s="67"/>
      <c r="B65" s="67"/>
      <c r="C65" s="67"/>
      <c r="D65" s="67"/>
      <c r="E65" s="67"/>
      <c r="F65" s="67"/>
      <c r="G65" s="67"/>
      <c r="H65" s="67"/>
      <c r="I65" s="67"/>
    </row>
    <row r="66" spans="1:9" s="59" customFormat="1" ht="24">
      <c r="A66" s="51"/>
      <c r="B66" s="51"/>
      <c r="C66" s="51"/>
      <c r="D66" s="51"/>
      <c r="E66" s="51"/>
      <c r="F66" s="51"/>
      <c r="G66" s="51"/>
      <c r="H66" s="51"/>
      <c r="I66" s="51"/>
    </row>
    <row r="67" spans="1:9" s="59" customFormat="1" ht="24">
      <c r="A67" s="51"/>
      <c r="B67" s="51"/>
      <c r="C67" s="51"/>
      <c r="D67" s="51"/>
      <c r="E67" s="51"/>
      <c r="F67" s="51"/>
      <c r="G67" s="51"/>
      <c r="H67" s="51"/>
      <c r="I67" s="51"/>
    </row>
    <row r="68" spans="1:9" s="66" customFormat="1" ht="20.25">
      <c r="A68" s="51"/>
      <c r="B68" s="51"/>
      <c r="C68" s="51"/>
      <c r="D68" s="51"/>
      <c r="E68" s="51"/>
      <c r="F68" s="51"/>
      <c r="G68" s="51"/>
      <c r="H68" s="51"/>
      <c r="I68" s="51"/>
    </row>
    <row r="69" spans="1:9" s="67" customFormat="1" ht="19.5">
      <c r="A69" s="51"/>
      <c r="B69" s="51"/>
      <c r="C69" s="51"/>
      <c r="D69" s="51"/>
      <c r="E69" s="51"/>
      <c r="F69" s="51"/>
      <c r="G69" s="51"/>
      <c r="H69" s="51"/>
      <c r="I69" s="51"/>
    </row>
    <row r="70" spans="1:9" s="67" customFormat="1" ht="19.5">
      <c r="A70" s="51"/>
      <c r="B70" s="51"/>
      <c r="C70" s="51"/>
      <c r="D70" s="51"/>
      <c r="E70" s="51"/>
      <c r="F70" s="51"/>
      <c r="G70" s="51"/>
      <c r="H70" s="51"/>
      <c r="I70" s="51"/>
    </row>
  </sheetData>
  <mergeCells count="44">
    <mergeCell ref="A31:A33"/>
    <mergeCell ref="B31:P33"/>
    <mergeCell ref="B11:C11"/>
    <mergeCell ref="D11:P11"/>
    <mergeCell ref="L9:M9"/>
    <mergeCell ref="N9:O9"/>
    <mergeCell ref="B26:P26"/>
    <mergeCell ref="B27:P27"/>
    <mergeCell ref="B28:P28"/>
    <mergeCell ref="B29:P29"/>
    <mergeCell ref="B14:C14"/>
    <mergeCell ref="B15:C15"/>
    <mergeCell ref="B16:C16"/>
    <mergeCell ref="A14:A18"/>
    <mergeCell ref="D14:P14"/>
    <mergeCell ref="D15:G15"/>
    <mergeCell ref="B4:C4"/>
    <mergeCell ref="A9:A12"/>
    <mergeCell ref="B9:C9"/>
    <mergeCell ref="B12:C12"/>
    <mergeCell ref="D9:K9"/>
    <mergeCell ref="B10:C10"/>
    <mergeCell ref="K10:L10"/>
    <mergeCell ref="D12:P12"/>
    <mergeCell ref="B6:F6"/>
    <mergeCell ref="C38:F38"/>
    <mergeCell ref="C40:F40"/>
    <mergeCell ref="C59:I59"/>
    <mergeCell ref="C61:F61"/>
    <mergeCell ref="C51:I51"/>
    <mergeCell ref="C55:I55"/>
    <mergeCell ref="C53:I53"/>
    <mergeCell ref="H15:P15"/>
    <mergeCell ref="B18:C18"/>
    <mergeCell ref="D18:P18"/>
    <mergeCell ref="D16:P16"/>
    <mergeCell ref="B17:C17"/>
    <mergeCell ref="D17:P17"/>
    <mergeCell ref="A20:A24"/>
    <mergeCell ref="B20:C21"/>
    <mergeCell ref="B22:C24"/>
    <mergeCell ref="F22:P22"/>
    <mergeCell ref="F23:P23"/>
    <mergeCell ref="F24:P24"/>
  </mergeCells>
  <phoneticPr fontId="1"/>
  <conditionalFormatting sqref="B6:F6">
    <cfRule type="cellIs" dxfId="14" priority="3" operator="equal">
      <formula>""</formula>
    </cfRule>
  </conditionalFormatting>
  <conditionalFormatting sqref="C40:F40 C42 E42 C44 C47 E47 G47 C49:D49 F49 C51:I51 C53:I53 C55:I55 D57 F57 H57 C59:I59 C61:F61">
    <cfRule type="cellIs" dxfId="13" priority="1" operator="equal">
      <formula>""</formula>
    </cfRule>
  </conditionalFormatting>
  <conditionalFormatting sqref="D4 F4 H4 J4 D9:K9 N9:O9 D10 F10 H10:I10 K10:L10 D11:P12 D14:P14 D15:G15 D16:P18 D20 F20 H20:H21 E21:F21 K21 M21 F22:P24 B26:P29 C38:F38">
    <cfRule type="cellIs" dxfId="12" priority="2" operator="equal">
      <formula>""</formula>
    </cfRule>
  </conditionalFormatting>
  <dataValidations count="2">
    <dataValidation type="list" allowBlank="1" showInputMessage="1" showErrorMessage="1" sqref="E21 H10 C50" xr:uid="{072D8009-5B0A-4C8E-A048-9C835C00CE34}">
      <formula1>"午前,午後"</formula1>
    </dataValidation>
    <dataValidation type="list" allowBlank="1" showInputMessage="1" showErrorMessage="1" sqref="B6:F6" xr:uid="{78761D77-B3A0-4FDE-9098-B5C040334577}">
      <formula1>"全県版,東北信版,中南信版"</formula1>
    </dataValidation>
  </dataValidations>
  <pageMargins left="0.25" right="0.25" top="0.75" bottom="0.75" header="0.3" footer="0.3"/>
  <pageSetup paperSize="9" scale="60" orientation="portrait" verticalDpi="0" r:id="rId1"/>
  <rowBreaks count="1" manualBreakCount="1">
    <brk id="3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A594-BB14-411E-A022-891B992292FD}">
  <sheetPr>
    <tabColor theme="5" tint="0.39997558519241921"/>
    <pageSetUpPr autoPageBreaks="0"/>
  </sheetPr>
  <dimension ref="A1:AI62"/>
  <sheetViews>
    <sheetView view="pageBreakPreview" zoomScale="55" zoomScaleNormal="70" zoomScaleSheetLayoutView="55" workbookViewId="0">
      <selection activeCell="A3" sqref="A3"/>
    </sheetView>
  </sheetViews>
  <sheetFormatPr defaultRowHeight="18.75"/>
  <cols>
    <col min="1" max="1" width="25.625" style="51" customWidth="1"/>
    <col min="2" max="2" width="3" style="51" customWidth="1"/>
    <col min="3" max="3" width="8.5" style="51" customWidth="1"/>
    <col min="4" max="4" width="5.625" style="51" customWidth="1"/>
    <col min="5" max="5" width="9.375" style="51" customWidth="1"/>
    <col min="6" max="6" width="9.75" style="51" customWidth="1"/>
    <col min="7" max="7" width="5.625" style="51" customWidth="1"/>
    <col min="8" max="8" width="8.875" style="51" customWidth="1"/>
    <col min="9" max="10" width="5.625" style="51" customWidth="1"/>
    <col min="11" max="11" width="6.375" style="51" customWidth="1"/>
    <col min="12" max="12" width="3.625" style="51" customWidth="1"/>
    <col min="13" max="13" width="6" style="51" customWidth="1"/>
    <col min="14" max="14" width="6.375" style="51" customWidth="1"/>
    <col min="15" max="48" width="3.625" style="51" customWidth="1"/>
    <col min="49" max="16384" width="9" style="51"/>
  </cols>
  <sheetData>
    <row r="1" spans="1:35" s="49" customFormat="1" ht="33">
      <c r="A1" s="48" t="s">
        <v>57</v>
      </c>
    </row>
    <row r="2" spans="1:35" ht="25.5">
      <c r="A2" s="50"/>
    </row>
    <row r="3" spans="1:35" ht="25.5">
      <c r="A3" s="52" t="s">
        <v>58</v>
      </c>
      <c r="B3" s="53"/>
      <c r="C3" s="54"/>
      <c r="D3" s="54"/>
      <c r="E3" s="54"/>
      <c r="F3" s="54"/>
      <c r="G3" s="54"/>
      <c r="H3" s="54"/>
      <c r="I3" s="54"/>
      <c r="J3" s="54"/>
      <c r="K3" s="54"/>
      <c r="L3" s="54"/>
      <c r="M3" s="54"/>
      <c r="N3" s="54"/>
      <c r="O3" s="54"/>
      <c r="P3" s="54"/>
      <c r="Q3" s="54"/>
      <c r="R3" s="54"/>
      <c r="S3" s="54"/>
      <c r="T3" s="54"/>
      <c r="U3" s="54"/>
      <c r="V3" s="54"/>
      <c r="W3" s="54"/>
      <c r="X3" s="54"/>
      <c r="Y3" s="54"/>
      <c r="Z3" s="54"/>
    </row>
    <row r="4" spans="1:35" ht="25.5">
      <c r="A4" s="71" t="s">
        <v>2</v>
      </c>
      <c r="B4" s="154" t="s">
        <v>3</v>
      </c>
      <c r="C4" s="159"/>
      <c r="D4" s="89"/>
      <c r="E4" s="89" t="s">
        <v>4</v>
      </c>
      <c r="F4" s="89"/>
      <c r="G4" s="89" t="s">
        <v>5</v>
      </c>
      <c r="H4" s="89"/>
      <c r="I4" s="89" t="s">
        <v>6</v>
      </c>
      <c r="J4" s="89"/>
      <c r="K4" s="89" t="s">
        <v>7</v>
      </c>
      <c r="L4" s="94"/>
      <c r="M4" s="94"/>
      <c r="N4" s="94"/>
      <c r="O4" s="94"/>
      <c r="P4" s="95"/>
    </row>
    <row r="5" spans="1:35" ht="15" customHeight="1">
      <c r="A5" s="70"/>
      <c r="B5" s="57"/>
    </row>
    <row r="6" spans="1:35" s="59" customFormat="1" ht="29.25" customHeight="1">
      <c r="A6" s="86" t="s">
        <v>8</v>
      </c>
      <c r="B6" s="149"/>
      <c r="C6" s="150"/>
      <c r="D6" s="150"/>
      <c r="E6" s="150"/>
      <c r="F6" s="151"/>
      <c r="G6" s="59" t="s">
        <v>9</v>
      </c>
    </row>
    <row r="7" spans="1:35" s="59" customFormat="1" ht="29.25" customHeight="1">
      <c r="B7" s="57" t="s">
        <v>59</v>
      </c>
    </row>
    <row r="8" spans="1:35" s="59" customFormat="1" ht="8.25" customHeight="1">
      <c r="B8" s="60"/>
      <c r="C8" s="60"/>
      <c r="D8" s="60"/>
      <c r="E8" s="60"/>
      <c r="F8" s="60"/>
      <c r="G8" s="60"/>
      <c r="H8" s="60"/>
      <c r="I8" s="60"/>
      <c r="J8" s="60"/>
      <c r="K8" s="60"/>
      <c r="L8" s="60"/>
      <c r="M8" s="60"/>
      <c r="N8" s="60"/>
      <c r="O8" s="60"/>
      <c r="P8" s="60"/>
    </row>
    <row r="9" spans="1:35" s="59" customFormat="1" ht="29.25" customHeight="1">
      <c r="A9" s="144" t="s">
        <v>11</v>
      </c>
      <c r="B9" s="154" t="s">
        <v>12</v>
      </c>
      <c r="C9" s="159"/>
      <c r="D9" s="156"/>
      <c r="E9" s="157"/>
      <c r="F9" s="157"/>
      <c r="G9" s="157"/>
      <c r="H9" s="157"/>
      <c r="I9" s="157"/>
      <c r="J9" s="157"/>
      <c r="K9" s="157"/>
      <c r="L9" s="154" t="s">
        <v>13</v>
      </c>
      <c r="M9" s="155"/>
      <c r="N9" s="154"/>
      <c r="O9" s="159"/>
      <c r="P9" s="100" t="s">
        <v>14</v>
      </c>
      <c r="AF9" s="161"/>
      <c r="AG9" s="161"/>
      <c r="AH9" s="161"/>
      <c r="AI9" s="161"/>
    </row>
    <row r="10" spans="1:35" s="59" customFormat="1" ht="29.25" customHeight="1">
      <c r="A10" s="145"/>
      <c r="B10" s="166" t="s">
        <v>15</v>
      </c>
      <c r="C10" s="167"/>
      <c r="D10" s="111"/>
      <c r="E10" s="101" t="s">
        <v>5</v>
      </c>
      <c r="F10" s="101"/>
      <c r="G10" s="101" t="s">
        <v>6</v>
      </c>
      <c r="H10" s="97"/>
      <c r="I10" s="101"/>
      <c r="J10" s="101" t="s">
        <v>16</v>
      </c>
      <c r="K10" s="159"/>
      <c r="L10" s="159"/>
      <c r="M10" s="101" t="s">
        <v>17</v>
      </c>
      <c r="N10" s="101"/>
      <c r="O10" s="101"/>
      <c r="P10" s="102"/>
      <c r="AF10" s="161"/>
      <c r="AG10" s="161"/>
      <c r="AH10" s="161"/>
      <c r="AI10" s="161"/>
    </row>
    <row r="11" spans="1:35" s="59" customFormat="1" ht="29.25" customHeight="1">
      <c r="A11" s="145"/>
      <c r="B11" s="154" t="s">
        <v>18</v>
      </c>
      <c r="C11" s="159"/>
      <c r="D11" s="160"/>
      <c r="E11" s="160"/>
      <c r="F11" s="160"/>
      <c r="G11" s="160"/>
      <c r="H11" s="160"/>
      <c r="I11" s="160"/>
      <c r="J11" s="160"/>
      <c r="K11" s="160"/>
      <c r="L11" s="160"/>
      <c r="M11" s="160"/>
      <c r="N11" s="160"/>
      <c r="O11" s="160"/>
      <c r="P11" s="160"/>
      <c r="AF11" s="161"/>
      <c r="AG11" s="161"/>
      <c r="AH11" s="161"/>
      <c r="AI11" s="161"/>
    </row>
    <row r="12" spans="1:35" s="59" customFormat="1" ht="29.25" customHeight="1">
      <c r="A12" s="146"/>
      <c r="B12" s="154" t="s">
        <v>19</v>
      </c>
      <c r="C12" s="159"/>
      <c r="D12" s="160"/>
      <c r="E12" s="160"/>
      <c r="F12" s="160"/>
      <c r="G12" s="160"/>
      <c r="H12" s="160"/>
      <c r="I12" s="160"/>
      <c r="J12" s="160"/>
      <c r="K12" s="160"/>
      <c r="L12" s="160"/>
      <c r="M12" s="160"/>
      <c r="N12" s="160"/>
      <c r="O12" s="160"/>
      <c r="P12" s="160"/>
    </row>
    <row r="13" spans="1:35" s="59" customFormat="1" ht="15" customHeight="1">
      <c r="A13" s="61"/>
      <c r="B13" s="101"/>
      <c r="C13" s="101"/>
      <c r="D13" s="98"/>
      <c r="E13" s="98"/>
      <c r="F13" s="98"/>
      <c r="G13" s="98"/>
      <c r="H13" s="98"/>
      <c r="I13" s="98"/>
      <c r="J13" s="98"/>
      <c r="K13" s="98"/>
      <c r="L13" s="98"/>
      <c r="M13" s="98"/>
      <c r="N13" s="98"/>
      <c r="O13" s="98"/>
      <c r="P13" s="104"/>
    </row>
    <row r="14" spans="1:35" s="59" customFormat="1" ht="29.25" customHeight="1">
      <c r="A14" s="153" t="s">
        <v>20</v>
      </c>
      <c r="B14" s="154" t="s">
        <v>12</v>
      </c>
      <c r="C14" s="159"/>
      <c r="D14" s="156"/>
      <c r="E14" s="157"/>
      <c r="F14" s="157"/>
      <c r="G14" s="157"/>
      <c r="H14" s="157"/>
      <c r="I14" s="157"/>
      <c r="J14" s="157"/>
      <c r="K14" s="157"/>
      <c r="L14" s="157"/>
      <c r="M14" s="157"/>
      <c r="N14" s="157"/>
      <c r="O14" s="157"/>
      <c r="P14" s="158"/>
    </row>
    <row r="15" spans="1:35" s="59" customFormat="1" ht="29.25" customHeight="1">
      <c r="A15" s="145"/>
      <c r="B15" s="154" t="s">
        <v>21</v>
      </c>
      <c r="C15" s="155"/>
      <c r="D15" s="156"/>
      <c r="E15" s="157"/>
      <c r="F15" s="157"/>
      <c r="G15" s="157"/>
      <c r="H15" s="168" t="s">
        <v>22</v>
      </c>
      <c r="I15" s="168"/>
      <c r="J15" s="168"/>
      <c r="K15" s="168"/>
      <c r="L15" s="168"/>
      <c r="M15" s="168"/>
      <c r="N15" s="168"/>
      <c r="O15" s="168"/>
      <c r="P15" s="169"/>
    </row>
    <row r="16" spans="1:35" s="59" customFormat="1" ht="29.25" customHeight="1">
      <c r="A16" s="145"/>
      <c r="B16" s="154" t="s">
        <v>18</v>
      </c>
      <c r="C16" s="159"/>
      <c r="D16" s="160"/>
      <c r="E16" s="160"/>
      <c r="F16" s="160"/>
      <c r="G16" s="160"/>
      <c r="H16" s="160"/>
      <c r="I16" s="160"/>
      <c r="J16" s="160"/>
      <c r="K16" s="160"/>
      <c r="L16" s="160"/>
      <c r="M16" s="160"/>
      <c r="N16" s="160"/>
      <c r="O16" s="160"/>
      <c r="P16" s="160"/>
    </row>
    <row r="17" spans="1:16" s="59" customFormat="1" ht="29.25" customHeight="1">
      <c r="A17" s="145"/>
      <c r="B17" s="162" t="s">
        <v>23</v>
      </c>
      <c r="C17" s="162"/>
      <c r="D17" s="156"/>
      <c r="E17" s="157"/>
      <c r="F17" s="157"/>
      <c r="G17" s="157"/>
      <c r="H17" s="157"/>
      <c r="I17" s="157"/>
      <c r="J17" s="157"/>
      <c r="K17" s="157"/>
      <c r="L17" s="157"/>
      <c r="M17" s="157"/>
      <c r="N17" s="157"/>
      <c r="O17" s="157"/>
      <c r="P17" s="158"/>
    </row>
    <row r="18" spans="1:16" s="59" customFormat="1" ht="29.25" customHeight="1">
      <c r="A18" s="146"/>
      <c r="B18" s="154" t="s">
        <v>24</v>
      </c>
      <c r="C18" s="155"/>
      <c r="D18" s="170"/>
      <c r="E18" s="171"/>
      <c r="F18" s="171"/>
      <c r="G18" s="171"/>
      <c r="H18" s="171"/>
      <c r="I18" s="171"/>
      <c r="J18" s="171"/>
      <c r="K18" s="171"/>
      <c r="L18" s="171"/>
      <c r="M18" s="171"/>
      <c r="N18" s="171"/>
      <c r="O18" s="171"/>
      <c r="P18" s="172"/>
    </row>
    <row r="19" spans="1:16" s="59" customFormat="1" ht="15" customHeight="1">
      <c r="A19" s="61"/>
      <c r="B19" s="101"/>
      <c r="C19" s="101"/>
      <c r="D19" s="98"/>
      <c r="E19" s="98"/>
      <c r="F19" s="98"/>
      <c r="G19" s="98"/>
      <c r="H19" s="98"/>
      <c r="I19" s="98"/>
      <c r="J19" s="98"/>
      <c r="K19" s="98"/>
      <c r="L19" s="98"/>
      <c r="M19" s="98"/>
      <c r="N19" s="98"/>
      <c r="O19" s="98"/>
      <c r="P19" s="98"/>
    </row>
    <row r="20" spans="1:16" s="59" customFormat="1" ht="29.25" customHeight="1">
      <c r="A20" s="119" t="s">
        <v>25</v>
      </c>
      <c r="B20" s="162" t="s">
        <v>60</v>
      </c>
      <c r="C20" s="162"/>
      <c r="D20" s="92"/>
      <c r="E20" s="93" t="s">
        <v>5</v>
      </c>
      <c r="F20" s="93"/>
      <c r="G20" s="93" t="s">
        <v>6</v>
      </c>
      <c r="H20" s="89"/>
      <c r="I20" s="89" t="s">
        <v>27</v>
      </c>
      <c r="J20" s="89"/>
      <c r="K20" s="89"/>
      <c r="L20" s="89"/>
      <c r="M20" s="89"/>
      <c r="N20" s="89"/>
      <c r="O20" s="89"/>
      <c r="P20" s="100"/>
    </row>
    <row r="21" spans="1:16" s="59" customFormat="1" ht="29.25" customHeight="1">
      <c r="A21" s="119"/>
      <c r="B21" s="162"/>
      <c r="C21" s="162"/>
      <c r="D21" s="105"/>
      <c r="E21" s="89"/>
      <c r="F21" s="93"/>
      <c r="G21" s="93" t="s">
        <v>16</v>
      </c>
      <c r="H21" s="89"/>
      <c r="I21" s="93" t="s">
        <v>17</v>
      </c>
      <c r="J21" s="93" t="s">
        <v>28</v>
      </c>
      <c r="K21" s="93"/>
      <c r="L21" s="93" t="s">
        <v>16</v>
      </c>
      <c r="M21" s="89"/>
      <c r="N21" s="89" t="s">
        <v>17</v>
      </c>
      <c r="O21" s="89"/>
      <c r="P21" s="99"/>
    </row>
    <row r="22" spans="1:16" s="59" customFormat="1" ht="29.25" customHeight="1">
      <c r="A22" s="119"/>
      <c r="B22" s="162" t="s">
        <v>61</v>
      </c>
      <c r="C22" s="162"/>
      <c r="D22" s="103" t="s">
        <v>30</v>
      </c>
      <c r="E22" s="103"/>
      <c r="F22" s="160"/>
      <c r="G22" s="160"/>
      <c r="H22" s="160"/>
      <c r="I22" s="160"/>
      <c r="J22" s="160"/>
      <c r="K22" s="160"/>
      <c r="L22" s="160"/>
      <c r="M22" s="160"/>
      <c r="N22" s="160"/>
      <c r="O22" s="160"/>
      <c r="P22" s="160"/>
    </row>
    <row r="23" spans="1:16" s="59" customFormat="1" ht="29.25" customHeight="1">
      <c r="A23" s="119"/>
      <c r="B23" s="162"/>
      <c r="C23" s="162"/>
      <c r="D23" s="103" t="s">
        <v>31</v>
      </c>
      <c r="E23" s="103"/>
      <c r="F23" s="160"/>
      <c r="G23" s="160"/>
      <c r="H23" s="160"/>
      <c r="I23" s="160"/>
      <c r="J23" s="160"/>
      <c r="K23" s="160"/>
      <c r="L23" s="160"/>
      <c r="M23" s="160"/>
      <c r="N23" s="160"/>
      <c r="O23" s="160"/>
      <c r="P23" s="160"/>
    </row>
    <row r="24" spans="1:16" s="59" customFormat="1" ht="29.25" customHeight="1">
      <c r="A24" s="119"/>
      <c r="B24" s="162"/>
      <c r="C24" s="162"/>
      <c r="D24" s="103" t="s">
        <v>32</v>
      </c>
      <c r="E24" s="103"/>
      <c r="F24" s="160"/>
      <c r="G24" s="160"/>
      <c r="H24" s="160"/>
      <c r="I24" s="160"/>
      <c r="J24" s="160"/>
      <c r="K24" s="160"/>
      <c r="L24" s="160"/>
      <c r="M24" s="160"/>
      <c r="N24" s="160"/>
      <c r="O24" s="160"/>
      <c r="P24" s="160"/>
    </row>
    <row r="25" spans="1:16" s="59" customFormat="1" ht="15" customHeight="1">
      <c r="A25" s="61"/>
      <c r="B25" s="101"/>
      <c r="C25" s="101"/>
      <c r="D25" s="101"/>
      <c r="E25" s="101"/>
      <c r="F25" s="101"/>
      <c r="G25" s="101"/>
      <c r="H25" s="101"/>
      <c r="I25" s="101"/>
      <c r="J25" s="101"/>
      <c r="K25" s="101"/>
      <c r="L25" s="101"/>
      <c r="M25" s="101"/>
      <c r="N25" s="101"/>
      <c r="O25" s="101"/>
      <c r="P25" s="101"/>
    </row>
    <row r="26" spans="1:16" s="59" customFormat="1" ht="29.25" customHeight="1">
      <c r="A26" s="58" t="s">
        <v>33</v>
      </c>
      <c r="B26" s="160"/>
      <c r="C26" s="160"/>
      <c r="D26" s="160"/>
      <c r="E26" s="160"/>
      <c r="F26" s="160"/>
      <c r="G26" s="160"/>
      <c r="H26" s="160"/>
      <c r="I26" s="160"/>
      <c r="J26" s="160"/>
      <c r="K26" s="160"/>
      <c r="L26" s="160"/>
      <c r="M26" s="160"/>
      <c r="N26" s="160"/>
      <c r="O26" s="160"/>
      <c r="P26" s="160"/>
    </row>
    <row r="27" spans="1:16" s="59" customFormat="1" ht="29.25" customHeight="1">
      <c r="A27" s="58" t="s">
        <v>34</v>
      </c>
      <c r="B27" s="160"/>
      <c r="C27" s="160"/>
      <c r="D27" s="160"/>
      <c r="E27" s="160"/>
      <c r="F27" s="160"/>
      <c r="G27" s="160"/>
      <c r="H27" s="160"/>
      <c r="I27" s="160"/>
      <c r="J27" s="160"/>
      <c r="K27" s="160"/>
      <c r="L27" s="160"/>
      <c r="M27" s="160"/>
      <c r="N27" s="160"/>
      <c r="O27" s="160"/>
      <c r="P27" s="160"/>
    </row>
    <row r="28" spans="1:16" s="59" customFormat="1" ht="29.25" customHeight="1">
      <c r="A28" s="62" t="s">
        <v>35</v>
      </c>
      <c r="B28" s="160"/>
      <c r="C28" s="160"/>
      <c r="D28" s="160"/>
      <c r="E28" s="160"/>
      <c r="F28" s="160"/>
      <c r="G28" s="160"/>
      <c r="H28" s="160"/>
      <c r="I28" s="160"/>
      <c r="J28" s="160"/>
      <c r="K28" s="160"/>
      <c r="L28" s="160"/>
      <c r="M28" s="160"/>
      <c r="N28" s="160"/>
      <c r="O28" s="160"/>
      <c r="P28" s="160"/>
    </row>
    <row r="29" spans="1:16" s="59" customFormat="1" ht="29.25" customHeight="1">
      <c r="A29" s="58" t="s">
        <v>36</v>
      </c>
      <c r="B29" s="160"/>
      <c r="C29" s="160"/>
      <c r="D29" s="160"/>
      <c r="E29" s="160"/>
      <c r="F29" s="160"/>
      <c r="G29" s="160"/>
      <c r="H29" s="160"/>
      <c r="I29" s="160"/>
      <c r="J29" s="160"/>
      <c r="K29" s="160"/>
      <c r="L29" s="160"/>
      <c r="M29" s="160"/>
      <c r="N29" s="160"/>
      <c r="O29" s="160"/>
      <c r="P29" s="160"/>
    </row>
    <row r="30" spans="1:16" s="59" customFormat="1" ht="29.25" customHeight="1">
      <c r="A30" s="97"/>
      <c r="B30" s="98"/>
      <c r="C30" s="98"/>
      <c r="D30" s="98"/>
      <c r="E30" s="98"/>
      <c r="F30" s="98"/>
      <c r="G30" s="98"/>
      <c r="H30" s="98"/>
      <c r="I30" s="98"/>
      <c r="J30" s="98"/>
      <c r="K30" s="98"/>
      <c r="L30" s="98"/>
      <c r="M30" s="98"/>
      <c r="N30" s="98"/>
      <c r="O30" s="98"/>
      <c r="P30" s="98"/>
    </row>
    <row r="31" spans="1:16" s="59" customFormat="1" ht="29.25" customHeight="1">
      <c r="A31" s="119" t="s">
        <v>37</v>
      </c>
      <c r="B31" s="152"/>
      <c r="C31" s="152"/>
      <c r="D31" s="152"/>
      <c r="E31" s="152"/>
      <c r="F31" s="152"/>
      <c r="G31" s="152"/>
      <c r="H31" s="152"/>
      <c r="I31" s="152"/>
      <c r="J31" s="152"/>
      <c r="K31" s="152"/>
      <c r="L31" s="152"/>
      <c r="M31" s="152"/>
      <c r="N31" s="152"/>
      <c r="O31" s="152"/>
      <c r="P31" s="152"/>
    </row>
    <row r="32" spans="1:16" s="59" customFormat="1" ht="29.25" customHeight="1">
      <c r="A32" s="119"/>
      <c r="B32" s="152"/>
      <c r="C32" s="152"/>
      <c r="D32" s="152"/>
      <c r="E32" s="152"/>
      <c r="F32" s="152"/>
      <c r="G32" s="152"/>
      <c r="H32" s="152"/>
      <c r="I32" s="152"/>
      <c r="J32" s="152"/>
      <c r="K32" s="152"/>
      <c r="L32" s="152"/>
      <c r="M32" s="152"/>
      <c r="N32" s="152"/>
      <c r="O32" s="152"/>
      <c r="P32" s="152"/>
    </row>
    <row r="33" spans="1:26" s="59" customFormat="1" ht="29.25" customHeight="1">
      <c r="A33" s="119"/>
      <c r="B33" s="152"/>
      <c r="C33" s="152"/>
      <c r="D33" s="152"/>
      <c r="E33" s="152"/>
      <c r="F33" s="152"/>
      <c r="G33" s="152"/>
      <c r="H33" s="152"/>
      <c r="I33" s="152"/>
      <c r="J33" s="152"/>
      <c r="K33" s="152"/>
      <c r="L33" s="152"/>
      <c r="M33" s="152"/>
      <c r="N33" s="152"/>
      <c r="O33" s="152"/>
      <c r="P33" s="152"/>
    </row>
    <row r="34" spans="1:26">
      <c r="A34" s="96"/>
      <c r="B34" s="96"/>
      <c r="C34" s="96"/>
      <c r="D34" s="96"/>
      <c r="E34" s="96"/>
      <c r="F34" s="96"/>
      <c r="G34" s="96"/>
      <c r="H34" s="96"/>
      <c r="I34" s="96"/>
      <c r="J34" s="96"/>
      <c r="K34" s="96"/>
      <c r="L34" s="96"/>
      <c r="M34" s="96"/>
      <c r="N34" s="96"/>
      <c r="O34" s="96"/>
      <c r="P34" s="96"/>
    </row>
    <row r="35" spans="1:26" ht="25.5">
      <c r="A35" s="63" t="s">
        <v>38</v>
      </c>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25.5">
      <c r="A36" s="63" t="s">
        <v>39</v>
      </c>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s="59" customFormat="1" ht="24" customHeight="1" thickBot="1">
      <c r="A37" s="57" t="s">
        <v>40</v>
      </c>
      <c r="B37" s="57"/>
    </row>
    <row r="38" spans="1:26" s="59" customFormat="1" ht="24" customHeight="1" thickBot="1">
      <c r="A38" s="64" t="s">
        <v>41</v>
      </c>
      <c r="B38" s="11" t="s">
        <v>42</v>
      </c>
      <c r="C38" s="163"/>
      <c r="D38" s="164"/>
      <c r="E38" s="164"/>
      <c r="F38" s="165"/>
      <c r="G38" s="11" t="s">
        <v>43</v>
      </c>
    </row>
    <row r="39" spans="1:26" s="59" customFormat="1" ht="4.5" customHeight="1" thickBot="1">
      <c r="A39" s="64"/>
      <c r="C39" s="60"/>
      <c r="D39" s="60"/>
      <c r="E39" s="60"/>
      <c r="F39" s="60"/>
    </row>
    <row r="40" spans="1:26" s="59" customFormat="1" ht="24" customHeight="1" thickBot="1">
      <c r="A40" s="59" t="s">
        <v>44</v>
      </c>
      <c r="B40" s="11"/>
      <c r="C40" s="131" t="str">
        <f>TEXT(D9,)</f>
        <v/>
      </c>
      <c r="D40" s="132"/>
      <c r="E40" s="132"/>
      <c r="F40" s="133"/>
    </row>
    <row r="41" spans="1:26" s="59" customFormat="1" ht="4.5" customHeight="1" thickBot="1">
      <c r="C41" s="60"/>
      <c r="D41" s="60"/>
      <c r="E41" s="69"/>
      <c r="F41" s="60"/>
    </row>
    <row r="42" spans="1:26" s="59" customFormat="1" ht="24" customHeight="1" thickBot="1">
      <c r="A42" s="59" t="s">
        <v>45</v>
      </c>
      <c r="B42" s="11"/>
      <c r="C42" s="112">
        <f>D10</f>
        <v>0</v>
      </c>
      <c r="D42" s="59" t="s">
        <v>5</v>
      </c>
      <c r="E42" s="112">
        <f>F10</f>
        <v>0</v>
      </c>
      <c r="F42" s="59" t="s">
        <v>6</v>
      </c>
    </row>
    <row r="43" spans="1:26" s="59" customFormat="1" ht="4.5" customHeight="1" thickBot="1">
      <c r="C43" s="68"/>
      <c r="E43" s="68"/>
    </row>
    <row r="44" spans="1:26" s="59" customFormat="1" ht="24" customHeight="1" thickBot="1">
      <c r="A44" s="59" t="s">
        <v>62</v>
      </c>
      <c r="B44" s="11"/>
      <c r="C44" s="65" t="str">
        <f>TEXT(H10,)</f>
        <v/>
      </c>
      <c r="D44" s="112">
        <f>I10</f>
        <v>0</v>
      </c>
      <c r="E44" s="59" t="s">
        <v>16</v>
      </c>
      <c r="F44" s="112">
        <f>K10</f>
        <v>0</v>
      </c>
      <c r="G44" s="59" t="s">
        <v>17</v>
      </c>
    </row>
    <row r="45" spans="1:26" s="59" customFormat="1" ht="4.5" customHeight="1" thickBot="1"/>
    <row r="46" spans="1:26" s="59" customFormat="1" ht="24" customHeight="1" thickBot="1">
      <c r="A46" s="59" t="s">
        <v>46</v>
      </c>
      <c r="B46" s="11"/>
      <c r="C46" s="112">
        <f>N9</f>
        <v>0</v>
      </c>
      <c r="D46" s="59" t="s">
        <v>14</v>
      </c>
    </row>
    <row r="47" spans="1:26" s="59" customFormat="1" ht="24.75" thickBot="1"/>
    <row r="48" spans="1:26" s="59" customFormat="1" ht="24" customHeight="1" thickBot="1">
      <c r="A48" s="57" t="s">
        <v>63</v>
      </c>
      <c r="B48" s="11"/>
      <c r="C48" s="59" t="s">
        <v>3</v>
      </c>
      <c r="D48" s="112">
        <f>D4</f>
        <v>0</v>
      </c>
      <c r="E48" s="59" t="s">
        <v>4</v>
      </c>
      <c r="F48" s="112">
        <f>F4</f>
        <v>0</v>
      </c>
      <c r="G48" s="59" t="s">
        <v>5</v>
      </c>
      <c r="H48" s="112">
        <f>H4</f>
        <v>0</v>
      </c>
      <c r="I48" s="59" t="s">
        <v>6</v>
      </c>
    </row>
    <row r="49" spans="1:9" s="59" customFormat="1" ht="24.75" thickBot="1"/>
    <row r="50" spans="1:9" s="59" customFormat="1" ht="23.25" customHeight="1" thickBot="1">
      <c r="A50" s="57" t="s">
        <v>64</v>
      </c>
      <c r="B50" s="11"/>
      <c r="C50" s="131" t="str">
        <f>TEXT(D17,)</f>
        <v/>
      </c>
      <c r="D50" s="132"/>
      <c r="E50" s="132"/>
      <c r="F50" s="132"/>
      <c r="G50" s="132"/>
      <c r="H50" s="132"/>
      <c r="I50" s="133"/>
    </row>
    <row r="51" spans="1:9" s="59" customFormat="1" ht="24.75" thickBot="1"/>
    <row r="52" spans="1:9" s="59" customFormat="1" ht="24" customHeight="1" thickBot="1">
      <c r="A52" s="57" t="s">
        <v>65</v>
      </c>
      <c r="B52" s="11"/>
      <c r="C52" s="131" t="str">
        <f>TEXT(D14,)</f>
        <v/>
      </c>
      <c r="D52" s="132"/>
      <c r="E52" s="132"/>
      <c r="F52" s="133"/>
    </row>
    <row r="53" spans="1:9" s="59" customFormat="1" ht="24"/>
    <row r="54" spans="1:9" s="59" customFormat="1" ht="24"/>
    <row r="55" spans="1:9" s="59" customFormat="1" ht="24">
      <c r="A55" s="66"/>
      <c r="B55" s="66"/>
      <c r="C55" s="66"/>
      <c r="D55" s="66"/>
      <c r="E55" s="66"/>
      <c r="F55" s="66"/>
      <c r="G55" s="66"/>
      <c r="H55" s="66"/>
      <c r="I55" s="66"/>
    </row>
    <row r="56" spans="1:9" s="59" customFormat="1" ht="24">
      <c r="A56" s="67"/>
      <c r="B56" s="67"/>
      <c r="C56" s="67"/>
      <c r="D56" s="67"/>
      <c r="E56" s="67"/>
      <c r="F56" s="67"/>
      <c r="G56" s="67"/>
      <c r="H56" s="67"/>
      <c r="I56" s="67"/>
    </row>
    <row r="57" spans="1:9" s="59" customFormat="1" ht="24">
      <c r="A57" s="67"/>
      <c r="B57" s="67"/>
      <c r="C57" s="67"/>
      <c r="D57" s="67"/>
      <c r="E57" s="67"/>
      <c r="F57" s="67"/>
      <c r="G57" s="67"/>
      <c r="H57" s="67"/>
      <c r="I57" s="67"/>
    </row>
    <row r="58" spans="1:9" s="59" customFormat="1" ht="24">
      <c r="A58" s="51"/>
      <c r="B58" s="51"/>
      <c r="C58" s="51"/>
      <c r="D58" s="51"/>
      <c r="E58" s="51"/>
      <c r="F58" s="51"/>
      <c r="G58" s="51"/>
      <c r="H58" s="51"/>
      <c r="I58" s="51"/>
    </row>
    <row r="59" spans="1:9" s="59" customFormat="1" ht="24">
      <c r="A59" s="51"/>
      <c r="B59" s="51"/>
      <c r="C59" s="51"/>
      <c r="D59" s="51"/>
      <c r="E59" s="51"/>
      <c r="F59" s="51"/>
      <c r="G59" s="51"/>
      <c r="H59" s="51"/>
      <c r="I59" s="51"/>
    </row>
    <row r="60" spans="1:9" s="66" customFormat="1" ht="20.25">
      <c r="A60" s="51"/>
      <c r="B60" s="51"/>
      <c r="C60" s="51"/>
      <c r="D60" s="51"/>
      <c r="E60" s="51"/>
      <c r="F60" s="51"/>
      <c r="G60" s="51"/>
      <c r="H60" s="51"/>
      <c r="I60" s="51"/>
    </row>
    <row r="61" spans="1:9" s="67" customFormat="1" ht="19.5">
      <c r="A61" s="51"/>
      <c r="B61" s="51"/>
      <c r="C61" s="51"/>
      <c r="D61" s="51"/>
      <c r="E61" s="51"/>
      <c r="F61" s="51"/>
      <c r="G61" s="51"/>
      <c r="H61" s="51"/>
      <c r="I61" s="51"/>
    </row>
    <row r="62" spans="1:9" s="67" customFormat="1" ht="19.5">
      <c r="A62" s="51"/>
      <c r="B62" s="51"/>
      <c r="C62" s="51"/>
      <c r="D62" s="51"/>
      <c r="E62" s="51"/>
      <c r="F62" s="51"/>
      <c r="G62" s="51"/>
      <c r="H62" s="51"/>
      <c r="I62" s="51"/>
    </row>
  </sheetData>
  <mergeCells count="44">
    <mergeCell ref="A31:A33"/>
    <mergeCell ref="B31:P33"/>
    <mergeCell ref="B14:C14"/>
    <mergeCell ref="B10:C10"/>
    <mergeCell ref="H15:P15"/>
    <mergeCell ref="D18:P18"/>
    <mergeCell ref="B16:C16"/>
    <mergeCell ref="D16:P16"/>
    <mergeCell ref="B17:C17"/>
    <mergeCell ref="B18:C18"/>
    <mergeCell ref="D17:P17"/>
    <mergeCell ref="F22:P22"/>
    <mergeCell ref="F23:P23"/>
    <mergeCell ref="F24:P24"/>
    <mergeCell ref="B20:C21"/>
    <mergeCell ref="B28:P28"/>
    <mergeCell ref="B4:C4"/>
    <mergeCell ref="K10:L10"/>
    <mergeCell ref="D9:K9"/>
    <mergeCell ref="L9:M9"/>
    <mergeCell ref="B9:C9"/>
    <mergeCell ref="B6:F6"/>
    <mergeCell ref="C50:I50"/>
    <mergeCell ref="C52:F52"/>
    <mergeCell ref="C38:F38"/>
    <mergeCell ref="C40:F40"/>
    <mergeCell ref="B29:P29"/>
    <mergeCell ref="B26:P26"/>
    <mergeCell ref="B27:P27"/>
    <mergeCell ref="AF9:AI9"/>
    <mergeCell ref="AF10:AI10"/>
    <mergeCell ref="AF11:AI11"/>
    <mergeCell ref="B22:C24"/>
    <mergeCell ref="A20:A24"/>
    <mergeCell ref="B15:C15"/>
    <mergeCell ref="D15:G15"/>
    <mergeCell ref="D14:P14"/>
    <mergeCell ref="N9:O9"/>
    <mergeCell ref="A9:A12"/>
    <mergeCell ref="A14:A18"/>
    <mergeCell ref="B11:C11"/>
    <mergeCell ref="B12:C12"/>
    <mergeCell ref="D11:P11"/>
    <mergeCell ref="D12:P12"/>
  </mergeCells>
  <phoneticPr fontId="1"/>
  <conditionalFormatting sqref="D4 F4 H4 J4 B6:F6 D9:K9 N9:O9 D10 F10 K10:L10 D11:P12 D14:P14 D15:G15 D16:P18 D20 F20 H20:H21 E21:F21 K21 M21 F22:P24 B26:P29 C38:F38 C40:F40 C42 E42 C44:D44 F44 C46 D48 F48 H48 C50:I50 C52:F52">
    <cfRule type="cellIs" dxfId="11" priority="2" operator="equal">
      <formula>""</formula>
    </cfRule>
  </conditionalFormatting>
  <conditionalFormatting sqref="H10:I10">
    <cfRule type="cellIs" dxfId="10" priority="1" operator="equal">
      <formula>""</formula>
    </cfRule>
  </conditionalFormatting>
  <dataValidations count="2">
    <dataValidation type="list" allowBlank="1" showInputMessage="1" showErrorMessage="1" sqref="H10 E21" xr:uid="{AFA51408-1995-41E7-8C08-0947E00F6ED9}">
      <formula1>"午前,午後"</formula1>
    </dataValidation>
    <dataValidation type="list" allowBlank="1" showInputMessage="1" showErrorMessage="1" sqref="B6:F6" xr:uid="{7F144BCF-933F-48F2-B603-DD97DE81A5A0}">
      <formula1>"全県版,東北信版,中南信版"</formula1>
    </dataValidation>
  </dataValidations>
  <pageMargins left="0.25" right="0.25" top="0.75" bottom="0.75" header="0.3" footer="0.3"/>
  <pageSetup paperSize="9" scale="55" orientation="portrait" verticalDpi="0" r:id="rId1"/>
  <rowBreaks count="1" manualBreakCount="1">
    <brk id="34"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301C-8546-49D3-B72A-D531E44BD701}">
  <sheetPr>
    <tabColor rgb="FF92D050"/>
    <pageSetUpPr autoPageBreaks="0"/>
  </sheetPr>
  <dimension ref="A1:Z58"/>
  <sheetViews>
    <sheetView view="pageBreakPreview" zoomScale="70" zoomScaleNormal="70" zoomScaleSheetLayoutView="70" workbookViewId="0">
      <selection activeCell="A3" sqref="A3"/>
    </sheetView>
  </sheetViews>
  <sheetFormatPr defaultRowHeight="18.75"/>
  <cols>
    <col min="1" max="1" width="25.625" style="51" customWidth="1"/>
    <col min="2" max="2" width="3" style="51" customWidth="1"/>
    <col min="3" max="3" width="8.5" style="51" customWidth="1"/>
    <col min="4" max="4" width="5.625" style="51" customWidth="1"/>
    <col min="5" max="5" width="9.375" style="51" customWidth="1"/>
    <col min="6" max="6" width="9.75" style="51" customWidth="1"/>
    <col min="7" max="7" width="5.625" style="51" customWidth="1"/>
    <col min="8" max="8" width="8.875" style="51" customWidth="1"/>
    <col min="9" max="10" width="5.625" style="51" customWidth="1"/>
    <col min="11" max="11" width="6.5" style="51" customWidth="1"/>
    <col min="12" max="12" width="3.375" style="51" customWidth="1"/>
    <col min="13" max="13" width="6.5" style="51" customWidth="1"/>
    <col min="14" max="48" width="3.625" style="51" customWidth="1"/>
    <col min="49" max="16384" width="9" style="51"/>
  </cols>
  <sheetData>
    <row r="1" spans="1:26" s="49" customFormat="1" ht="33">
      <c r="A1" s="48" t="s">
        <v>66</v>
      </c>
    </row>
    <row r="2" spans="1:26" ht="25.5">
      <c r="A2" s="50"/>
    </row>
    <row r="3" spans="1:26" ht="25.5">
      <c r="A3" s="113" t="s">
        <v>1</v>
      </c>
      <c r="B3" s="114"/>
      <c r="C3" s="115"/>
      <c r="D3" s="115"/>
      <c r="E3" s="115"/>
      <c r="F3" s="115"/>
      <c r="G3" s="115"/>
      <c r="H3" s="115"/>
      <c r="I3" s="115"/>
      <c r="J3" s="115"/>
      <c r="K3" s="115"/>
      <c r="L3" s="115"/>
      <c r="M3" s="115"/>
      <c r="N3" s="115"/>
      <c r="O3" s="115"/>
      <c r="P3" s="115"/>
      <c r="Q3" s="115"/>
      <c r="R3" s="115"/>
      <c r="S3" s="115"/>
      <c r="T3" s="115"/>
      <c r="U3" s="115"/>
      <c r="V3" s="115"/>
      <c r="W3" s="115"/>
      <c r="X3" s="115"/>
      <c r="Y3" s="115"/>
      <c r="Z3" s="115"/>
    </row>
    <row r="4" spans="1:26" ht="25.5">
      <c r="A4" s="71" t="s">
        <v>2</v>
      </c>
      <c r="B4" s="123" t="s">
        <v>3</v>
      </c>
      <c r="C4" s="143"/>
      <c r="D4" s="87"/>
      <c r="E4" s="87" t="s">
        <v>4</v>
      </c>
      <c r="F4" s="87"/>
      <c r="G4" s="87" t="s">
        <v>5</v>
      </c>
      <c r="H4" s="87"/>
      <c r="I4" s="87" t="s">
        <v>6</v>
      </c>
      <c r="J4" s="87"/>
      <c r="K4" s="87" t="s">
        <v>7</v>
      </c>
      <c r="L4" s="55"/>
      <c r="M4" s="55"/>
      <c r="N4" s="55"/>
      <c r="O4" s="55"/>
      <c r="P4" s="56"/>
    </row>
    <row r="5" spans="1:26" ht="15" customHeight="1">
      <c r="A5" s="70"/>
      <c r="B5" s="57"/>
    </row>
    <row r="6" spans="1:26" s="59" customFormat="1" ht="29.25" customHeight="1">
      <c r="A6" s="86" t="s">
        <v>8</v>
      </c>
      <c r="B6" s="149"/>
      <c r="C6" s="150"/>
      <c r="D6" s="150"/>
      <c r="E6" s="150"/>
      <c r="F6" s="151"/>
      <c r="G6" s="97" t="s">
        <v>9</v>
      </c>
      <c r="H6" s="97"/>
    </row>
    <row r="7" spans="1:26" s="59" customFormat="1" ht="29.25" customHeight="1">
      <c r="B7" s="59" t="s">
        <v>10</v>
      </c>
    </row>
    <row r="8" spans="1:26" s="59" customFormat="1" ht="15" customHeight="1">
      <c r="B8" s="60"/>
      <c r="C8" s="60"/>
      <c r="D8" s="60"/>
      <c r="E8" s="60"/>
      <c r="F8" s="60"/>
      <c r="G8" s="60"/>
      <c r="H8" s="60"/>
      <c r="I8" s="60"/>
      <c r="J8" s="60"/>
      <c r="K8" s="60"/>
      <c r="L8" s="60"/>
      <c r="M8" s="60"/>
      <c r="N8" s="60"/>
      <c r="O8" s="60"/>
      <c r="P8" s="60"/>
    </row>
    <row r="9" spans="1:26" s="59" customFormat="1" ht="29.25" customHeight="1">
      <c r="A9" s="144" t="s">
        <v>11</v>
      </c>
      <c r="B9" s="123" t="s">
        <v>12</v>
      </c>
      <c r="C9" s="143"/>
      <c r="D9" s="128"/>
      <c r="E9" s="129"/>
      <c r="F9" s="129"/>
      <c r="G9" s="129"/>
      <c r="H9" s="129"/>
      <c r="I9" s="129"/>
      <c r="J9" s="129"/>
      <c r="K9" s="129"/>
      <c r="L9" s="123" t="s">
        <v>13</v>
      </c>
      <c r="M9" s="124"/>
      <c r="N9" s="123"/>
      <c r="O9" s="143"/>
      <c r="P9" s="88" t="s">
        <v>14</v>
      </c>
    </row>
    <row r="10" spans="1:26" s="59" customFormat="1" ht="29.25" customHeight="1">
      <c r="A10" s="145"/>
      <c r="B10" s="147" t="s">
        <v>15</v>
      </c>
      <c r="C10" s="148"/>
      <c r="D10" s="107"/>
      <c r="E10" s="61" t="s">
        <v>5</v>
      </c>
      <c r="F10" s="61"/>
      <c r="G10" s="61" t="s">
        <v>6</v>
      </c>
      <c r="I10" s="61"/>
      <c r="J10" s="61" t="s">
        <v>16</v>
      </c>
      <c r="K10" s="143"/>
      <c r="L10" s="143"/>
      <c r="M10" s="61" t="s">
        <v>17</v>
      </c>
      <c r="N10" s="61"/>
      <c r="O10" s="61"/>
      <c r="P10" s="108"/>
    </row>
    <row r="11" spans="1:26" s="59" customFormat="1" ht="29.25" customHeight="1">
      <c r="A11" s="145"/>
      <c r="B11" s="123" t="s">
        <v>18</v>
      </c>
      <c r="C11" s="143"/>
      <c r="D11" s="119"/>
      <c r="E11" s="119"/>
      <c r="F11" s="119"/>
      <c r="G11" s="119"/>
      <c r="H11" s="119"/>
      <c r="I11" s="119"/>
      <c r="J11" s="119"/>
      <c r="K11" s="119"/>
      <c r="L11" s="119"/>
      <c r="M11" s="119"/>
      <c r="N11" s="119"/>
      <c r="O11" s="119"/>
      <c r="P11" s="119"/>
    </row>
    <row r="12" spans="1:26" s="59" customFormat="1" ht="29.25" customHeight="1">
      <c r="A12" s="146"/>
      <c r="B12" s="123" t="s">
        <v>19</v>
      </c>
      <c r="C12" s="143"/>
      <c r="D12" s="119"/>
      <c r="E12" s="119"/>
      <c r="F12" s="119"/>
      <c r="G12" s="119"/>
      <c r="H12" s="119"/>
      <c r="I12" s="119"/>
      <c r="J12" s="119"/>
      <c r="K12" s="119"/>
      <c r="L12" s="119"/>
      <c r="M12" s="119"/>
      <c r="N12" s="119"/>
      <c r="O12" s="119"/>
      <c r="P12" s="119"/>
    </row>
    <row r="13" spans="1:26" s="59" customFormat="1" ht="15" customHeight="1">
      <c r="A13" s="61"/>
      <c r="B13" s="61"/>
      <c r="C13" s="61"/>
      <c r="D13" s="60"/>
      <c r="E13" s="60"/>
      <c r="F13" s="60"/>
      <c r="G13" s="60"/>
      <c r="H13" s="60"/>
      <c r="I13" s="60"/>
      <c r="J13" s="60"/>
      <c r="K13" s="60"/>
      <c r="L13" s="60"/>
      <c r="M13" s="60"/>
      <c r="N13" s="60"/>
      <c r="O13" s="60"/>
      <c r="P13" s="82"/>
    </row>
    <row r="14" spans="1:26" s="59" customFormat="1" ht="29.25" customHeight="1">
      <c r="A14" s="153" t="s">
        <v>20</v>
      </c>
      <c r="B14" s="123" t="s">
        <v>12</v>
      </c>
      <c r="C14" s="143"/>
      <c r="D14" s="128"/>
      <c r="E14" s="129"/>
      <c r="F14" s="129"/>
      <c r="G14" s="129"/>
      <c r="H14" s="129"/>
      <c r="I14" s="129"/>
      <c r="J14" s="129"/>
      <c r="K14" s="129"/>
      <c r="L14" s="129"/>
      <c r="M14" s="129"/>
      <c r="N14" s="129"/>
      <c r="O14" s="129"/>
      <c r="P14" s="130"/>
    </row>
    <row r="15" spans="1:26" s="59" customFormat="1" ht="29.25" customHeight="1">
      <c r="A15" s="145"/>
      <c r="B15" s="123" t="s">
        <v>21</v>
      </c>
      <c r="C15" s="124"/>
      <c r="D15" s="128"/>
      <c r="E15" s="129"/>
      <c r="F15" s="129"/>
      <c r="G15" s="129"/>
      <c r="H15" s="121" t="s">
        <v>22</v>
      </c>
      <c r="I15" s="121"/>
      <c r="J15" s="121"/>
      <c r="K15" s="121"/>
      <c r="L15" s="121"/>
      <c r="M15" s="121"/>
      <c r="N15" s="121"/>
      <c r="O15" s="121"/>
      <c r="P15" s="122"/>
    </row>
    <row r="16" spans="1:26" s="59" customFormat="1" ht="29.25" customHeight="1">
      <c r="A16" s="145"/>
      <c r="B16" s="123" t="s">
        <v>18</v>
      </c>
      <c r="C16" s="143"/>
      <c r="D16" s="119"/>
      <c r="E16" s="119"/>
      <c r="F16" s="119"/>
      <c r="G16" s="119"/>
      <c r="H16" s="119"/>
      <c r="I16" s="119"/>
      <c r="J16" s="119"/>
      <c r="K16" s="119"/>
      <c r="L16" s="119"/>
      <c r="M16" s="119"/>
      <c r="N16" s="119"/>
      <c r="O16" s="119"/>
      <c r="P16" s="119"/>
    </row>
    <row r="17" spans="1:16" s="59" customFormat="1" ht="29.25" customHeight="1">
      <c r="A17" s="145"/>
      <c r="B17" s="120" t="s">
        <v>23</v>
      </c>
      <c r="C17" s="120"/>
      <c r="D17" s="128"/>
      <c r="E17" s="129"/>
      <c r="F17" s="129"/>
      <c r="G17" s="129"/>
      <c r="H17" s="129"/>
      <c r="I17" s="129"/>
      <c r="J17" s="129"/>
      <c r="K17" s="129"/>
      <c r="L17" s="129"/>
      <c r="M17" s="129"/>
      <c r="N17" s="129"/>
      <c r="O17" s="129"/>
      <c r="P17" s="130"/>
    </row>
    <row r="18" spans="1:16" s="59" customFormat="1" ht="29.25" customHeight="1">
      <c r="A18" s="146"/>
      <c r="B18" s="123" t="s">
        <v>24</v>
      </c>
      <c r="C18" s="124"/>
      <c r="D18" s="125"/>
      <c r="E18" s="126"/>
      <c r="F18" s="126"/>
      <c r="G18" s="126"/>
      <c r="H18" s="126"/>
      <c r="I18" s="126"/>
      <c r="J18" s="126"/>
      <c r="K18" s="126"/>
      <c r="L18" s="126"/>
      <c r="M18" s="126"/>
      <c r="N18" s="126"/>
      <c r="O18" s="126"/>
      <c r="P18" s="127"/>
    </row>
    <row r="19" spans="1:16" s="59" customFormat="1" ht="15" customHeight="1">
      <c r="A19" s="61"/>
      <c r="B19" s="61"/>
      <c r="C19" s="61"/>
      <c r="D19" s="60"/>
      <c r="E19" s="60"/>
      <c r="F19" s="60"/>
      <c r="G19" s="60"/>
      <c r="H19" s="60"/>
      <c r="I19" s="60"/>
      <c r="J19" s="60"/>
      <c r="K19" s="60"/>
      <c r="L19" s="60"/>
      <c r="M19" s="60"/>
      <c r="N19" s="60"/>
      <c r="O19" s="60"/>
      <c r="P19" s="60"/>
    </row>
    <row r="20" spans="1:16" s="59" customFormat="1" ht="29.25" customHeight="1">
      <c r="A20" s="119" t="s">
        <v>25</v>
      </c>
      <c r="B20" s="120" t="s">
        <v>60</v>
      </c>
      <c r="C20" s="120"/>
      <c r="D20" s="75"/>
      <c r="E20" s="76" t="s">
        <v>5</v>
      </c>
      <c r="F20" s="76"/>
      <c r="G20" s="76" t="s">
        <v>6</v>
      </c>
      <c r="H20" s="87"/>
      <c r="I20" s="87" t="s">
        <v>27</v>
      </c>
      <c r="J20" s="87"/>
      <c r="K20" s="87"/>
      <c r="L20" s="87"/>
      <c r="M20" s="87"/>
      <c r="N20" s="87"/>
      <c r="O20" s="87"/>
      <c r="P20" s="88"/>
    </row>
    <row r="21" spans="1:16" s="59" customFormat="1" ht="29.25" customHeight="1">
      <c r="A21" s="119"/>
      <c r="B21" s="120"/>
      <c r="C21" s="120"/>
      <c r="D21" s="86"/>
      <c r="E21" s="87"/>
      <c r="F21" s="76"/>
      <c r="G21" s="76" t="s">
        <v>16</v>
      </c>
      <c r="H21" s="87"/>
      <c r="I21" s="76" t="s">
        <v>17</v>
      </c>
      <c r="J21" s="76" t="s">
        <v>28</v>
      </c>
      <c r="K21" s="76"/>
      <c r="L21" s="76" t="s">
        <v>16</v>
      </c>
      <c r="M21" s="87"/>
      <c r="N21" s="87" t="s">
        <v>17</v>
      </c>
      <c r="O21" s="87"/>
      <c r="P21" s="106"/>
    </row>
    <row r="22" spans="1:16" s="59" customFormat="1" ht="29.25" customHeight="1">
      <c r="A22" s="119"/>
      <c r="B22" s="120" t="s">
        <v>61</v>
      </c>
      <c r="C22" s="120"/>
      <c r="D22" s="74" t="s">
        <v>30</v>
      </c>
      <c r="E22" s="74"/>
      <c r="F22" s="119"/>
      <c r="G22" s="119"/>
      <c r="H22" s="119"/>
      <c r="I22" s="119"/>
      <c r="J22" s="119"/>
      <c r="K22" s="119"/>
      <c r="L22" s="119"/>
      <c r="M22" s="119"/>
      <c r="N22" s="119"/>
      <c r="O22" s="119"/>
      <c r="P22" s="119"/>
    </row>
    <row r="23" spans="1:16" s="59" customFormat="1" ht="29.25" customHeight="1">
      <c r="A23" s="119"/>
      <c r="B23" s="120"/>
      <c r="C23" s="120"/>
      <c r="D23" s="74" t="s">
        <v>31</v>
      </c>
      <c r="E23" s="74"/>
      <c r="F23" s="119"/>
      <c r="G23" s="119"/>
      <c r="H23" s="119"/>
      <c r="I23" s="119"/>
      <c r="J23" s="119"/>
      <c r="K23" s="119"/>
      <c r="L23" s="119"/>
      <c r="M23" s="119"/>
      <c r="N23" s="119"/>
      <c r="O23" s="119"/>
      <c r="P23" s="119"/>
    </row>
    <row r="24" spans="1:16" s="59" customFormat="1" ht="29.25" customHeight="1">
      <c r="A24" s="119"/>
      <c r="B24" s="120"/>
      <c r="C24" s="120"/>
      <c r="D24" s="74" t="s">
        <v>32</v>
      </c>
      <c r="E24" s="74"/>
      <c r="F24" s="119"/>
      <c r="G24" s="119"/>
      <c r="H24" s="119"/>
      <c r="I24" s="119"/>
      <c r="J24" s="119"/>
      <c r="K24" s="119"/>
      <c r="L24" s="119"/>
      <c r="M24" s="119"/>
      <c r="N24" s="119"/>
      <c r="O24" s="119"/>
      <c r="P24" s="119"/>
    </row>
    <row r="25" spans="1:16" s="59" customFormat="1" ht="15" customHeight="1">
      <c r="A25" s="61"/>
      <c r="B25" s="61"/>
      <c r="C25" s="61"/>
      <c r="D25" s="61"/>
      <c r="E25" s="61"/>
      <c r="F25" s="61"/>
      <c r="G25" s="61"/>
      <c r="H25" s="61"/>
      <c r="I25" s="61"/>
      <c r="J25" s="61"/>
      <c r="K25" s="61"/>
      <c r="L25" s="61"/>
      <c r="M25" s="61"/>
      <c r="N25" s="61"/>
      <c r="O25" s="61"/>
      <c r="P25" s="61"/>
    </row>
    <row r="26" spans="1:16" s="59" customFormat="1" ht="29.25" customHeight="1">
      <c r="A26" s="58" t="s">
        <v>33</v>
      </c>
      <c r="B26" s="119"/>
      <c r="C26" s="119"/>
      <c r="D26" s="119"/>
      <c r="E26" s="119"/>
      <c r="F26" s="119"/>
      <c r="G26" s="119"/>
      <c r="H26" s="119"/>
      <c r="I26" s="119"/>
      <c r="J26" s="119"/>
      <c r="K26" s="119"/>
      <c r="L26" s="119"/>
      <c r="M26" s="119"/>
      <c r="N26" s="119"/>
      <c r="O26" s="119"/>
      <c r="P26" s="119"/>
    </row>
    <row r="27" spans="1:16" s="59" customFormat="1" ht="29.25" customHeight="1">
      <c r="A27" s="58" t="s">
        <v>34</v>
      </c>
      <c r="B27" s="119"/>
      <c r="C27" s="119"/>
      <c r="D27" s="119"/>
      <c r="E27" s="119"/>
      <c r="F27" s="119"/>
      <c r="G27" s="119"/>
      <c r="H27" s="119"/>
      <c r="I27" s="119"/>
      <c r="J27" s="119"/>
      <c r="K27" s="119"/>
      <c r="L27" s="119"/>
      <c r="M27" s="119"/>
      <c r="N27" s="119"/>
      <c r="O27" s="119"/>
      <c r="P27" s="119"/>
    </row>
    <row r="28" spans="1:16" s="59" customFormat="1" ht="29.25" customHeight="1">
      <c r="A28" s="62" t="s">
        <v>35</v>
      </c>
      <c r="B28" s="119"/>
      <c r="C28" s="119"/>
      <c r="D28" s="119"/>
      <c r="E28" s="119"/>
      <c r="F28" s="119"/>
      <c r="G28" s="119"/>
      <c r="H28" s="119"/>
      <c r="I28" s="119"/>
      <c r="J28" s="119"/>
      <c r="K28" s="119"/>
      <c r="L28" s="119"/>
      <c r="M28" s="119"/>
      <c r="N28" s="119"/>
      <c r="O28" s="119"/>
      <c r="P28" s="119"/>
    </row>
    <row r="29" spans="1:16" s="59" customFormat="1" ht="29.25" customHeight="1">
      <c r="A29" s="58" t="s">
        <v>36</v>
      </c>
      <c r="B29" s="119"/>
      <c r="C29" s="119"/>
      <c r="D29" s="119"/>
      <c r="E29" s="119"/>
      <c r="F29" s="119"/>
      <c r="G29" s="119"/>
      <c r="H29" s="119"/>
      <c r="I29" s="119"/>
      <c r="J29" s="119"/>
      <c r="K29" s="119"/>
      <c r="L29" s="119"/>
      <c r="M29" s="119"/>
      <c r="N29" s="119"/>
      <c r="O29" s="119"/>
      <c r="P29" s="119"/>
    </row>
    <row r="30" spans="1:16" s="59" customFormat="1" ht="29.25" customHeight="1">
      <c r="B30" s="60"/>
      <c r="C30" s="60"/>
      <c r="D30" s="60"/>
      <c r="E30" s="60"/>
      <c r="F30" s="60"/>
      <c r="G30" s="60"/>
      <c r="H30" s="60"/>
      <c r="I30" s="60"/>
      <c r="J30" s="60"/>
      <c r="K30" s="60"/>
      <c r="L30" s="60"/>
      <c r="M30" s="60"/>
      <c r="N30" s="60"/>
      <c r="O30" s="60"/>
      <c r="P30" s="60"/>
    </row>
    <row r="31" spans="1:16" s="59" customFormat="1" ht="29.25" customHeight="1">
      <c r="A31" s="119" t="s">
        <v>37</v>
      </c>
      <c r="B31" s="152"/>
      <c r="C31" s="152"/>
      <c r="D31" s="152"/>
      <c r="E31" s="152"/>
      <c r="F31" s="152"/>
      <c r="G31" s="152"/>
      <c r="H31" s="152"/>
      <c r="I31" s="152"/>
      <c r="J31" s="152"/>
      <c r="K31" s="152"/>
      <c r="L31" s="152"/>
      <c r="M31" s="152"/>
      <c r="N31" s="152"/>
      <c r="O31" s="152"/>
      <c r="P31" s="152"/>
    </row>
    <row r="32" spans="1:16" s="59" customFormat="1" ht="29.25" customHeight="1">
      <c r="A32" s="119"/>
      <c r="B32" s="152"/>
      <c r="C32" s="152"/>
      <c r="D32" s="152"/>
      <c r="E32" s="152"/>
      <c r="F32" s="152"/>
      <c r="G32" s="152"/>
      <c r="H32" s="152"/>
      <c r="I32" s="152"/>
      <c r="J32" s="152"/>
      <c r="K32" s="152"/>
      <c r="L32" s="152"/>
      <c r="M32" s="152"/>
      <c r="N32" s="152"/>
      <c r="O32" s="152"/>
      <c r="P32" s="152"/>
    </row>
    <row r="33" spans="1:26" s="59" customFormat="1" ht="29.25" customHeight="1">
      <c r="A33" s="119"/>
      <c r="B33" s="152"/>
      <c r="C33" s="152"/>
      <c r="D33" s="152"/>
      <c r="E33" s="152"/>
      <c r="F33" s="152"/>
      <c r="G33" s="152"/>
      <c r="H33" s="152"/>
      <c r="I33" s="152"/>
      <c r="J33" s="152"/>
      <c r="K33" s="152"/>
      <c r="L33" s="152"/>
      <c r="M33" s="152"/>
      <c r="N33" s="152"/>
      <c r="O33" s="152"/>
      <c r="P33" s="152"/>
    </row>
    <row r="35" spans="1:26" ht="25.5">
      <c r="A35" s="116" t="s">
        <v>38</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spans="1:26" ht="25.5">
      <c r="A36" s="116" t="s">
        <v>39</v>
      </c>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spans="1:26" s="59" customFormat="1" ht="24" customHeight="1" thickBot="1">
      <c r="A37" s="57" t="s">
        <v>40</v>
      </c>
      <c r="B37" s="57"/>
    </row>
    <row r="38" spans="1:26" s="59" customFormat="1" ht="24" customHeight="1" thickBot="1">
      <c r="A38" s="64" t="s">
        <v>41</v>
      </c>
      <c r="B38" s="11" t="s">
        <v>42</v>
      </c>
      <c r="C38" s="131"/>
      <c r="D38" s="132"/>
      <c r="E38" s="132"/>
      <c r="F38" s="133"/>
      <c r="G38" s="11" t="s">
        <v>43</v>
      </c>
    </row>
    <row r="39" spans="1:26" s="59" customFormat="1" ht="4.5" customHeight="1" thickBot="1">
      <c r="A39" s="64"/>
      <c r="C39" s="60"/>
      <c r="D39" s="60"/>
      <c r="E39" s="60"/>
      <c r="F39" s="60"/>
    </row>
    <row r="40" spans="1:26" s="59" customFormat="1" ht="24" customHeight="1" thickBot="1">
      <c r="A40" s="59" t="s">
        <v>44</v>
      </c>
      <c r="C40" s="131" t="str">
        <f>TEXT(D9,)</f>
        <v/>
      </c>
      <c r="D40" s="132"/>
      <c r="E40" s="132"/>
      <c r="F40" s="133"/>
    </row>
    <row r="41" spans="1:26" s="59" customFormat="1" ht="4.5" customHeight="1">
      <c r="C41" s="60"/>
      <c r="D41" s="60"/>
      <c r="E41" s="60"/>
      <c r="F41" s="60"/>
    </row>
    <row r="42" spans="1:26" s="59" customFormat="1" ht="24" customHeight="1" thickBot="1">
      <c r="C42" s="68"/>
    </row>
    <row r="43" spans="1:26" s="59" customFormat="1" ht="24" customHeight="1" thickBot="1">
      <c r="A43" s="57" t="s">
        <v>63</v>
      </c>
      <c r="B43" s="57"/>
      <c r="C43" s="59" t="s">
        <v>3</v>
      </c>
      <c r="D43" s="65">
        <f>D4</f>
        <v>0</v>
      </c>
      <c r="E43" s="59" t="s">
        <v>4</v>
      </c>
      <c r="F43" s="65">
        <f>F4</f>
        <v>0</v>
      </c>
      <c r="G43" s="59" t="s">
        <v>5</v>
      </c>
      <c r="H43" s="65">
        <f>H4</f>
        <v>0</v>
      </c>
      <c r="I43" s="59" t="s">
        <v>6</v>
      </c>
    </row>
    <row r="44" spans="1:26" s="59" customFormat="1" ht="24.75" thickBot="1"/>
    <row r="45" spans="1:26" s="59" customFormat="1" ht="23.25" customHeight="1" thickBot="1">
      <c r="A45" s="57" t="s">
        <v>64</v>
      </c>
      <c r="B45" s="57"/>
      <c r="C45" s="134" t="str">
        <f>TEXT(D17,)</f>
        <v/>
      </c>
      <c r="D45" s="135"/>
      <c r="E45" s="135"/>
      <c r="F45" s="135"/>
      <c r="G45" s="135"/>
      <c r="H45" s="135"/>
      <c r="I45" s="136"/>
    </row>
    <row r="46" spans="1:26" s="59" customFormat="1" ht="24.75" thickBot="1"/>
    <row r="47" spans="1:26" s="59" customFormat="1" ht="24" customHeight="1" thickBot="1">
      <c r="A47" s="57" t="s">
        <v>65</v>
      </c>
      <c r="B47" s="57"/>
      <c r="C47" s="131" t="str">
        <f>TEXT(D14,)</f>
        <v/>
      </c>
      <c r="D47" s="132"/>
      <c r="E47" s="132"/>
      <c r="F47" s="133"/>
    </row>
    <row r="48" spans="1:26" s="59" customFormat="1" ht="24" customHeight="1" thickBot="1">
      <c r="A48" s="67" t="s">
        <v>67</v>
      </c>
      <c r="B48" s="57"/>
      <c r="C48" s="131"/>
      <c r="D48" s="132"/>
      <c r="E48" s="132"/>
      <c r="F48" s="133"/>
    </row>
    <row r="49" spans="1:9" s="59" customFormat="1" ht="24" customHeight="1" thickBot="1">
      <c r="A49" s="67" t="s">
        <v>68</v>
      </c>
      <c r="B49" s="57"/>
      <c r="C49" s="131"/>
      <c r="D49" s="132"/>
      <c r="E49" s="132"/>
      <c r="F49" s="133"/>
    </row>
    <row r="50" spans="1:9" s="59" customFormat="1" ht="24"/>
    <row r="51" spans="1:9" s="59" customFormat="1" ht="24">
      <c r="A51" s="66"/>
      <c r="B51" s="66"/>
      <c r="C51" s="66"/>
      <c r="D51" s="66"/>
      <c r="E51" s="66"/>
      <c r="F51" s="66"/>
      <c r="G51" s="66"/>
      <c r="H51" s="66"/>
      <c r="I51" s="66"/>
    </row>
    <row r="52" spans="1:9" s="59" customFormat="1" ht="24">
      <c r="A52" s="67"/>
      <c r="B52" s="67"/>
      <c r="C52" s="67"/>
      <c r="D52" s="67"/>
      <c r="E52" s="67"/>
      <c r="F52" s="67"/>
      <c r="G52" s="67"/>
      <c r="H52" s="67"/>
      <c r="I52" s="67"/>
    </row>
    <row r="53" spans="1:9" s="59" customFormat="1" ht="24">
      <c r="A53" s="67"/>
      <c r="B53" s="67"/>
      <c r="C53" s="67"/>
      <c r="D53" s="67"/>
      <c r="E53" s="67"/>
      <c r="F53" s="67"/>
      <c r="G53" s="67"/>
      <c r="H53" s="67"/>
      <c r="I53" s="67"/>
    </row>
    <row r="54" spans="1:9" s="59" customFormat="1" ht="24">
      <c r="A54" s="51"/>
      <c r="B54" s="51"/>
      <c r="C54" s="51"/>
      <c r="D54" s="51"/>
      <c r="E54" s="51"/>
      <c r="F54" s="51"/>
      <c r="G54" s="51"/>
      <c r="H54" s="51"/>
      <c r="I54" s="51"/>
    </row>
    <row r="55" spans="1:9" s="59" customFormat="1" ht="24">
      <c r="A55" s="51"/>
      <c r="B55" s="51"/>
      <c r="C55" s="51"/>
      <c r="D55" s="51"/>
      <c r="E55" s="51"/>
      <c r="F55" s="51"/>
      <c r="G55" s="51"/>
      <c r="H55" s="51"/>
      <c r="I55" s="51"/>
    </row>
    <row r="56" spans="1:9" s="66" customFormat="1" ht="20.25">
      <c r="A56" s="51"/>
      <c r="B56" s="51"/>
      <c r="C56" s="51"/>
      <c r="D56" s="51"/>
      <c r="E56" s="51"/>
      <c r="F56" s="51"/>
      <c r="G56" s="51"/>
      <c r="H56" s="51"/>
      <c r="I56" s="51"/>
    </row>
    <row r="57" spans="1:9" s="67" customFormat="1" ht="19.5">
      <c r="A57" s="51"/>
      <c r="B57" s="51"/>
      <c r="C57" s="51"/>
      <c r="D57" s="51"/>
      <c r="E57" s="51"/>
      <c r="F57" s="51"/>
      <c r="G57" s="51"/>
      <c r="H57" s="51"/>
      <c r="I57" s="51"/>
    </row>
    <row r="58" spans="1:9" s="67" customFormat="1" ht="19.5">
      <c r="A58" s="51"/>
      <c r="B58" s="51"/>
      <c r="C58" s="51"/>
      <c r="D58" s="51"/>
      <c r="E58" s="51"/>
      <c r="F58" s="51"/>
      <c r="G58" s="51"/>
      <c r="H58" s="51"/>
      <c r="I58" s="51"/>
    </row>
  </sheetData>
  <mergeCells count="43">
    <mergeCell ref="B4:C4"/>
    <mergeCell ref="B6:F6"/>
    <mergeCell ref="A9:A12"/>
    <mergeCell ref="B9:C9"/>
    <mergeCell ref="D9:K9"/>
    <mergeCell ref="B17:C17"/>
    <mergeCell ref="D17:P17"/>
    <mergeCell ref="N9:O9"/>
    <mergeCell ref="B10:C10"/>
    <mergeCell ref="K10:L10"/>
    <mergeCell ref="B11:C11"/>
    <mergeCell ref="D11:P11"/>
    <mergeCell ref="B12:C12"/>
    <mergeCell ref="D12:P12"/>
    <mergeCell ref="L9:M9"/>
    <mergeCell ref="B18:C18"/>
    <mergeCell ref="D18:P18"/>
    <mergeCell ref="A20:A24"/>
    <mergeCell ref="B20:C21"/>
    <mergeCell ref="B22:C24"/>
    <mergeCell ref="F22:P22"/>
    <mergeCell ref="F23:P23"/>
    <mergeCell ref="F24:P24"/>
    <mergeCell ref="A14:A18"/>
    <mergeCell ref="B14:C14"/>
    <mergeCell ref="D14:P14"/>
    <mergeCell ref="B15:C15"/>
    <mergeCell ref="D15:G15"/>
    <mergeCell ref="H15:P15"/>
    <mergeCell ref="B16:C16"/>
    <mergeCell ref="D16:P16"/>
    <mergeCell ref="B26:P26"/>
    <mergeCell ref="B27:P27"/>
    <mergeCell ref="B28:P28"/>
    <mergeCell ref="B29:P29"/>
    <mergeCell ref="A31:A33"/>
    <mergeCell ref="B31:P33"/>
    <mergeCell ref="C47:F47"/>
    <mergeCell ref="C48:F48"/>
    <mergeCell ref="C49:F49"/>
    <mergeCell ref="C38:F38"/>
    <mergeCell ref="C40:F40"/>
    <mergeCell ref="C45:I45"/>
  </mergeCells>
  <phoneticPr fontId="1"/>
  <conditionalFormatting sqref="B6:F6">
    <cfRule type="cellIs" dxfId="9" priority="3" operator="equal">
      <formula>""</formula>
    </cfRule>
  </conditionalFormatting>
  <conditionalFormatting sqref="C40:F40 D43 F43 H43 C45:I45 C47:F49">
    <cfRule type="cellIs" dxfId="8" priority="1" operator="equal">
      <formula>""</formula>
    </cfRule>
  </conditionalFormatting>
  <conditionalFormatting sqref="D4 F4 H4 J4 D9:K9 N9:O9 D10 F10 H10:I10 K10:L10 D11:P12 D14:P14 D15:G15 D16:P18 D20 F20 H20:H21 E21:F21 K21 M21 F22:P24 B26:P29 C38:F38">
    <cfRule type="cellIs" dxfId="7" priority="2" operator="equal">
      <formula>""</formula>
    </cfRule>
  </conditionalFormatting>
  <dataValidations count="2">
    <dataValidation type="list" allowBlank="1" showInputMessage="1" showErrorMessage="1" sqref="B6:F6" xr:uid="{6B8857E4-036E-41A1-9B6C-4725651A3033}">
      <formula1>"全県版,東北信版,中南信版"</formula1>
    </dataValidation>
    <dataValidation type="list" allowBlank="1" showInputMessage="1" showErrorMessage="1" sqref="E21 H10" xr:uid="{87EDB896-F043-45DB-9631-66E3FD5B72AD}">
      <formula1>"午前,午後"</formula1>
    </dataValidation>
  </dataValidations>
  <pageMargins left="0.25" right="0.25" top="0.75" bottom="0.75" header="0.3" footer="0.3"/>
  <pageSetup paperSize="9" scale="60" orientation="portrait" verticalDpi="0" r:id="rId1"/>
  <rowBreaks count="1" manualBreakCount="1">
    <brk id="34"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BDBF-9458-4414-A9F2-51D5315980B5}">
  <sheetPr>
    <tabColor theme="4" tint="0.39997558519241921"/>
    <pageSetUpPr autoPageBreaks="0"/>
  </sheetPr>
  <dimension ref="A1:AY128"/>
  <sheetViews>
    <sheetView tabSelected="1" view="pageBreakPreview" zoomScale="70" zoomScaleNormal="70" zoomScaleSheetLayoutView="70" workbookViewId="0">
      <selection activeCell="A3" sqref="A3"/>
    </sheetView>
  </sheetViews>
  <sheetFormatPr defaultRowHeight="18.75"/>
  <cols>
    <col min="1" max="5" width="5.125" customWidth="1"/>
    <col min="6" max="6" width="3" customWidth="1"/>
    <col min="7" max="7" width="8.25" customWidth="1"/>
    <col min="8" max="8" width="5.625" customWidth="1"/>
    <col min="9" max="9" width="9" customWidth="1"/>
    <col min="10" max="10" width="9.5" customWidth="1"/>
    <col min="11" max="11" width="5.625" customWidth="1"/>
    <col min="12" max="12" width="9.75" customWidth="1"/>
    <col min="13" max="13" width="5.625" customWidth="1"/>
    <col min="14" max="14" width="3.625" customWidth="1"/>
    <col min="15" max="15" width="6.25" customWidth="1"/>
    <col min="16" max="17" width="3.625" customWidth="1"/>
    <col min="18" max="18" width="6.625" customWidth="1"/>
    <col min="19" max="21" width="3.625" customWidth="1"/>
    <col min="22" max="22" width="6.25" customWidth="1"/>
    <col min="23" max="23" width="5.625" customWidth="1"/>
    <col min="24" max="24" width="3.625" hidden="1" customWidth="1"/>
    <col min="25" max="25" width="5.75" hidden="1" customWidth="1"/>
    <col min="26" max="26" width="4" hidden="1" customWidth="1"/>
    <col min="27" max="27" width="5" hidden="1" customWidth="1"/>
    <col min="28" max="28" width="3.625" hidden="1" customWidth="1"/>
    <col min="29" max="47" width="3.625" customWidth="1"/>
    <col min="48" max="48" width="7.75" customWidth="1"/>
    <col min="49" max="49" width="5.75" customWidth="1"/>
    <col min="50" max="50" width="6.125" customWidth="1"/>
    <col min="51" max="53" width="3.625" customWidth="1"/>
  </cols>
  <sheetData>
    <row r="1" spans="1:46" s="8" customFormat="1" ht="33">
      <c r="A1" s="9" t="s">
        <v>69</v>
      </c>
      <c r="B1" s="9"/>
      <c r="C1" s="9"/>
      <c r="D1" s="9"/>
      <c r="E1" s="9"/>
    </row>
    <row r="2" spans="1:46" ht="25.5">
      <c r="A2" s="10"/>
      <c r="B2" s="10"/>
      <c r="C2" s="10"/>
      <c r="D2" s="10"/>
      <c r="E2" s="10"/>
    </row>
    <row r="3" spans="1:46" ht="25.5">
      <c r="A3" s="38" t="s">
        <v>70</v>
      </c>
      <c r="B3" s="41"/>
      <c r="C3" s="41"/>
      <c r="D3" s="41"/>
      <c r="E3" s="41"/>
      <c r="F3" s="39"/>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row>
    <row r="4" spans="1:46" s="51" customFormat="1" ht="25.5">
      <c r="A4" s="175" t="s">
        <v>2</v>
      </c>
      <c r="B4" s="176"/>
      <c r="C4" s="176"/>
      <c r="D4" s="176"/>
      <c r="E4" s="177"/>
      <c r="F4" s="123" t="s">
        <v>3</v>
      </c>
      <c r="G4" s="143"/>
      <c r="H4" s="87"/>
      <c r="I4" s="87" t="s">
        <v>4</v>
      </c>
      <c r="J4" s="87"/>
      <c r="K4" s="87" t="s">
        <v>5</v>
      </c>
      <c r="L4" s="87"/>
      <c r="M4" s="87" t="s">
        <v>6</v>
      </c>
      <c r="N4" s="87"/>
      <c r="O4" s="87" t="s">
        <v>7</v>
      </c>
      <c r="P4" s="55"/>
      <c r="Q4" s="55"/>
      <c r="R4" s="55"/>
      <c r="S4" s="55"/>
      <c r="T4" s="56"/>
    </row>
    <row r="5" spans="1:46" s="51" customFormat="1" ht="15" customHeight="1">
      <c r="A5" s="70"/>
      <c r="B5" s="70"/>
      <c r="C5" s="70"/>
      <c r="D5" s="70"/>
      <c r="E5" s="70"/>
      <c r="F5" s="57"/>
    </row>
    <row r="6" spans="1:46" s="59" customFormat="1" ht="29.25" customHeight="1">
      <c r="A6" s="86" t="s">
        <v>8</v>
      </c>
      <c r="B6" s="87"/>
      <c r="C6" s="87"/>
      <c r="D6" s="87"/>
      <c r="E6" s="88"/>
      <c r="F6" s="149"/>
      <c r="G6" s="150"/>
      <c r="H6" s="150"/>
      <c r="I6" s="150"/>
      <c r="J6" s="151"/>
      <c r="K6" s="97" t="s">
        <v>9</v>
      </c>
    </row>
    <row r="7" spans="1:46" s="59" customFormat="1" ht="29.25" customHeight="1">
      <c r="F7" s="59" t="s">
        <v>59</v>
      </c>
    </row>
    <row r="8" spans="1:46" s="59" customFormat="1" ht="15" customHeight="1">
      <c r="F8" s="60"/>
      <c r="G8" s="60"/>
      <c r="H8" s="60"/>
      <c r="I8" s="60"/>
      <c r="J8" s="60"/>
      <c r="K8" s="60"/>
      <c r="L8" s="60"/>
      <c r="M8" s="60"/>
      <c r="N8" s="60"/>
      <c r="O8" s="60"/>
      <c r="P8" s="60"/>
      <c r="Q8" s="60"/>
      <c r="R8" s="60"/>
      <c r="S8" s="60"/>
      <c r="T8" s="60"/>
    </row>
    <row r="9" spans="1:46" s="59" customFormat="1" ht="29.25" customHeight="1">
      <c r="A9" s="178" t="s">
        <v>11</v>
      </c>
      <c r="B9" s="179"/>
      <c r="C9" s="179"/>
      <c r="D9" s="179"/>
      <c r="E9" s="180"/>
      <c r="F9" s="123" t="s">
        <v>12</v>
      </c>
      <c r="G9" s="143"/>
      <c r="H9" s="128"/>
      <c r="I9" s="129"/>
      <c r="J9" s="129"/>
      <c r="K9" s="129"/>
      <c r="L9" s="129"/>
      <c r="M9" s="129"/>
      <c r="N9" s="129"/>
      <c r="O9" s="129"/>
      <c r="P9" s="123" t="s">
        <v>13</v>
      </c>
      <c r="Q9" s="124"/>
      <c r="R9" s="123"/>
      <c r="S9" s="143"/>
      <c r="T9" s="88" t="s">
        <v>14</v>
      </c>
    </row>
    <row r="10" spans="1:46" s="59" customFormat="1" ht="29.25" customHeight="1">
      <c r="A10" s="181"/>
      <c r="B10" s="161"/>
      <c r="C10" s="161"/>
      <c r="D10" s="161"/>
      <c r="E10" s="182"/>
      <c r="F10" s="147" t="s">
        <v>15</v>
      </c>
      <c r="G10" s="148"/>
      <c r="H10" s="107"/>
      <c r="I10" s="61" t="s">
        <v>5</v>
      </c>
      <c r="J10" s="61"/>
      <c r="K10" s="61" t="s">
        <v>6</v>
      </c>
      <c r="L10" s="59" t="s">
        <v>71</v>
      </c>
      <c r="M10" s="61"/>
      <c r="N10" s="61" t="s">
        <v>16</v>
      </c>
      <c r="O10" s="143"/>
      <c r="P10" s="143"/>
      <c r="Q10" s="61" t="s">
        <v>17</v>
      </c>
      <c r="R10" s="61"/>
      <c r="S10" s="61"/>
      <c r="T10" s="108"/>
    </row>
    <row r="11" spans="1:46" s="59" customFormat="1" ht="29.25" customHeight="1">
      <c r="A11" s="181"/>
      <c r="B11" s="161"/>
      <c r="C11" s="161"/>
      <c r="D11" s="161"/>
      <c r="E11" s="182"/>
      <c r="F11" s="123" t="s">
        <v>18</v>
      </c>
      <c r="G11" s="143"/>
      <c r="H11" s="119"/>
      <c r="I11" s="119"/>
      <c r="J11" s="119"/>
      <c r="K11" s="119"/>
      <c r="L11" s="119"/>
      <c r="M11" s="119"/>
      <c r="N11" s="119"/>
      <c r="O11" s="119"/>
      <c r="P11" s="119"/>
      <c r="Q11" s="119"/>
      <c r="R11" s="119"/>
      <c r="S11" s="119"/>
      <c r="T11" s="119"/>
    </row>
    <row r="12" spans="1:46" s="59" customFormat="1" ht="29.25" customHeight="1">
      <c r="A12" s="125"/>
      <c r="B12" s="126"/>
      <c r="C12" s="126"/>
      <c r="D12" s="126"/>
      <c r="E12" s="127"/>
      <c r="F12" s="123" t="s">
        <v>19</v>
      </c>
      <c r="G12" s="143"/>
      <c r="H12" s="119"/>
      <c r="I12" s="119"/>
      <c r="J12" s="119"/>
      <c r="K12" s="119"/>
      <c r="L12" s="119"/>
      <c r="M12" s="119"/>
      <c r="N12" s="119"/>
      <c r="O12" s="119"/>
      <c r="P12" s="119"/>
      <c r="Q12" s="119"/>
      <c r="R12" s="119"/>
      <c r="S12" s="119"/>
      <c r="T12" s="119"/>
    </row>
    <row r="13" spans="1:46" s="59" customFormat="1" ht="15" customHeight="1">
      <c r="A13" s="61"/>
      <c r="B13" s="61"/>
      <c r="C13" s="61"/>
      <c r="D13" s="61"/>
      <c r="E13" s="61"/>
      <c r="F13" s="61"/>
      <c r="G13" s="61"/>
      <c r="H13" s="60"/>
      <c r="I13" s="60"/>
      <c r="J13" s="60"/>
      <c r="K13" s="60"/>
      <c r="L13" s="60"/>
      <c r="M13" s="60"/>
      <c r="N13" s="60"/>
      <c r="O13" s="60"/>
      <c r="P13" s="60"/>
      <c r="Q13" s="60"/>
      <c r="R13" s="60"/>
      <c r="S13" s="60"/>
      <c r="T13" s="82"/>
    </row>
    <row r="14" spans="1:46" s="59" customFormat="1" ht="29.25" customHeight="1">
      <c r="A14" s="183" t="s">
        <v>20</v>
      </c>
      <c r="B14" s="179"/>
      <c r="C14" s="179"/>
      <c r="D14" s="179"/>
      <c r="E14" s="180"/>
      <c r="F14" s="123" t="s">
        <v>12</v>
      </c>
      <c r="G14" s="143"/>
      <c r="H14" s="128"/>
      <c r="I14" s="129"/>
      <c r="J14" s="129"/>
      <c r="K14" s="129"/>
      <c r="L14" s="129"/>
      <c r="M14" s="129"/>
      <c r="N14" s="129"/>
      <c r="O14" s="129"/>
      <c r="P14" s="129"/>
      <c r="Q14" s="129"/>
      <c r="R14" s="129"/>
      <c r="S14" s="129"/>
      <c r="T14" s="130"/>
    </row>
    <row r="15" spans="1:46" s="59" customFormat="1" ht="29.25" customHeight="1">
      <c r="A15" s="181"/>
      <c r="B15" s="161"/>
      <c r="C15" s="161"/>
      <c r="D15" s="161"/>
      <c r="E15" s="182"/>
      <c r="F15" s="123" t="s">
        <v>21</v>
      </c>
      <c r="G15" s="124"/>
      <c r="H15" s="128"/>
      <c r="I15" s="129"/>
      <c r="J15" s="129"/>
      <c r="K15" s="129"/>
      <c r="L15" s="121" t="s">
        <v>22</v>
      </c>
      <c r="M15" s="121"/>
      <c r="N15" s="121"/>
      <c r="O15" s="121"/>
      <c r="P15" s="121"/>
      <c r="Q15" s="121"/>
      <c r="R15" s="121"/>
      <c r="S15" s="121"/>
      <c r="T15" s="122"/>
    </row>
    <row r="16" spans="1:46" s="59" customFormat="1" ht="29.25" customHeight="1">
      <c r="A16" s="181"/>
      <c r="B16" s="161"/>
      <c r="C16" s="161"/>
      <c r="D16" s="161"/>
      <c r="E16" s="182"/>
      <c r="F16" s="123" t="s">
        <v>18</v>
      </c>
      <c r="G16" s="143"/>
      <c r="H16" s="119"/>
      <c r="I16" s="119"/>
      <c r="J16" s="119"/>
      <c r="K16" s="119"/>
      <c r="L16" s="119"/>
      <c r="M16" s="119"/>
      <c r="N16" s="119"/>
      <c r="O16" s="119"/>
      <c r="P16" s="119"/>
      <c r="Q16" s="119"/>
      <c r="R16" s="119"/>
      <c r="S16" s="119"/>
      <c r="T16" s="119"/>
    </row>
    <row r="17" spans="1:20" s="59" customFormat="1" ht="29.25" customHeight="1">
      <c r="A17" s="181"/>
      <c r="B17" s="161"/>
      <c r="C17" s="161"/>
      <c r="D17" s="161"/>
      <c r="E17" s="182"/>
      <c r="F17" s="120" t="s">
        <v>23</v>
      </c>
      <c r="G17" s="120"/>
      <c r="H17" s="128"/>
      <c r="I17" s="129"/>
      <c r="J17" s="129"/>
      <c r="K17" s="129"/>
      <c r="L17" s="129"/>
      <c r="M17" s="129"/>
      <c r="N17" s="129"/>
      <c r="O17" s="129"/>
      <c r="P17" s="129"/>
      <c r="Q17" s="129"/>
      <c r="R17" s="129"/>
      <c r="S17" s="129"/>
      <c r="T17" s="130"/>
    </row>
    <row r="18" spans="1:20" s="59" customFormat="1" ht="29.25" customHeight="1">
      <c r="A18" s="125"/>
      <c r="B18" s="126"/>
      <c r="C18" s="126"/>
      <c r="D18" s="126"/>
      <c r="E18" s="127"/>
      <c r="F18" s="123" t="s">
        <v>24</v>
      </c>
      <c r="G18" s="124"/>
      <c r="H18" s="125"/>
      <c r="I18" s="126"/>
      <c r="J18" s="126"/>
      <c r="K18" s="126"/>
      <c r="L18" s="126"/>
      <c r="M18" s="126"/>
      <c r="N18" s="126"/>
      <c r="O18" s="126"/>
      <c r="P18" s="126"/>
      <c r="Q18" s="126"/>
      <c r="R18" s="126"/>
      <c r="S18" s="126"/>
      <c r="T18" s="127"/>
    </row>
    <row r="19" spans="1:20" s="59" customFormat="1" ht="15" customHeight="1">
      <c r="A19" s="61"/>
      <c r="B19" s="61"/>
      <c r="C19" s="61"/>
      <c r="D19" s="61"/>
      <c r="E19" s="61"/>
      <c r="F19" s="61"/>
      <c r="G19" s="61"/>
      <c r="H19" s="60"/>
      <c r="I19" s="60"/>
      <c r="J19" s="60"/>
      <c r="K19" s="60"/>
      <c r="L19" s="60"/>
      <c r="M19" s="60"/>
      <c r="N19" s="60"/>
      <c r="O19" s="60"/>
      <c r="P19" s="60"/>
      <c r="Q19" s="60"/>
      <c r="R19" s="60"/>
      <c r="S19" s="60"/>
      <c r="T19" s="60"/>
    </row>
    <row r="20" spans="1:20" s="59" customFormat="1" ht="29.25" customHeight="1">
      <c r="A20" s="205" t="s">
        <v>25</v>
      </c>
      <c r="B20" s="206"/>
      <c r="C20" s="206"/>
      <c r="D20" s="206"/>
      <c r="E20" s="207"/>
      <c r="F20" s="120" t="s">
        <v>60</v>
      </c>
      <c r="G20" s="120"/>
      <c r="H20" s="75"/>
      <c r="I20" s="76" t="s">
        <v>5</v>
      </c>
      <c r="J20" s="76"/>
      <c r="K20" s="76" t="s">
        <v>6</v>
      </c>
      <c r="L20" s="76"/>
      <c r="M20" s="87" t="s">
        <v>27</v>
      </c>
      <c r="N20" s="87"/>
      <c r="O20" s="87"/>
      <c r="P20" s="87"/>
      <c r="Q20" s="87"/>
      <c r="R20" s="87"/>
      <c r="S20" s="87"/>
      <c r="T20" s="88"/>
    </row>
    <row r="21" spans="1:20" s="59" customFormat="1" ht="29.25" customHeight="1">
      <c r="A21" s="208"/>
      <c r="B21" s="209"/>
      <c r="C21" s="209"/>
      <c r="D21" s="209"/>
      <c r="E21" s="210"/>
      <c r="F21" s="120"/>
      <c r="G21" s="120"/>
      <c r="H21" s="86"/>
      <c r="I21" s="87"/>
      <c r="J21" s="76"/>
      <c r="K21" s="76" t="s">
        <v>16</v>
      </c>
      <c r="L21" s="87"/>
      <c r="M21" s="76" t="s">
        <v>17</v>
      </c>
      <c r="N21" s="76" t="s">
        <v>28</v>
      </c>
      <c r="O21" s="76"/>
      <c r="P21" s="76" t="s">
        <v>72</v>
      </c>
      <c r="Q21" s="87"/>
      <c r="R21" s="87" t="s">
        <v>17</v>
      </c>
      <c r="S21" s="87"/>
      <c r="T21" s="106"/>
    </row>
    <row r="22" spans="1:20" s="59" customFormat="1" ht="29.25" customHeight="1">
      <c r="A22" s="208"/>
      <c r="B22" s="209"/>
      <c r="C22" s="209"/>
      <c r="D22" s="209"/>
      <c r="E22" s="210"/>
      <c r="F22" s="120" t="s">
        <v>61</v>
      </c>
      <c r="G22" s="120"/>
      <c r="H22" s="74" t="s">
        <v>30</v>
      </c>
      <c r="I22" s="74"/>
      <c r="J22" s="119" t="s">
        <v>73</v>
      </c>
      <c r="K22" s="119"/>
      <c r="L22" s="119"/>
      <c r="M22" s="119"/>
      <c r="N22" s="119"/>
      <c r="O22" s="119"/>
      <c r="P22" s="119"/>
      <c r="Q22" s="119"/>
      <c r="R22" s="119"/>
      <c r="S22" s="119"/>
      <c r="T22" s="119"/>
    </row>
    <row r="23" spans="1:20" s="59" customFormat="1" ht="29.25" customHeight="1">
      <c r="A23" s="208"/>
      <c r="B23" s="209"/>
      <c r="C23" s="209"/>
      <c r="D23" s="209"/>
      <c r="E23" s="210"/>
      <c r="F23" s="120"/>
      <c r="G23" s="120"/>
      <c r="H23" s="74" t="s">
        <v>31</v>
      </c>
      <c r="I23" s="74"/>
      <c r="J23" s="119" t="s">
        <v>74</v>
      </c>
      <c r="K23" s="119"/>
      <c r="L23" s="119"/>
      <c r="M23" s="119"/>
      <c r="N23" s="119"/>
      <c r="O23" s="119"/>
      <c r="P23" s="119"/>
      <c r="Q23" s="119"/>
      <c r="R23" s="119"/>
      <c r="S23" s="119"/>
      <c r="T23" s="119"/>
    </row>
    <row r="24" spans="1:20" s="59" customFormat="1" ht="29.25" customHeight="1">
      <c r="A24" s="211"/>
      <c r="B24" s="212"/>
      <c r="C24" s="212"/>
      <c r="D24" s="212"/>
      <c r="E24" s="213"/>
      <c r="F24" s="120"/>
      <c r="G24" s="120"/>
      <c r="H24" s="74" t="s">
        <v>32</v>
      </c>
      <c r="I24" s="74"/>
      <c r="J24" s="119" t="s">
        <v>75</v>
      </c>
      <c r="K24" s="119"/>
      <c r="L24" s="119"/>
      <c r="M24" s="119"/>
      <c r="N24" s="119"/>
      <c r="O24" s="119"/>
      <c r="P24" s="119"/>
      <c r="Q24" s="119"/>
      <c r="R24" s="119"/>
      <c r="S24" s="119"/>
      <c r="T24" s="119"/>
    </row>
    <row r="25" spans="1:20" s="59" customFormat="1" ht="15" customHeight="1">
      <c r="A25" s="61"/>
      <c r="B25" s="61"/>
      <c r="C25" s="61"/>
      <c r="D25" s="61"/>
      <c r="E25" s="61"/>
      <c r="F25" s="61"/>
      <c r="G25" s="61"/>
      <c r="H25" s="61"/>
      <c r="I25" s="61"/>
      <c r="J25" s="61"/>
      <c r="K25" s="61"/>
      <c r="L25" s="61"/>
      <c r="M25" s="61"/>
      <c r="N25" s="61"/>
      <c r="O25" s="61"/>
      <c r="P25" s="61"/>
      <c r="Q25" s="61"/>
      <c r="R25" s="61"/>
      <c r="S25" s="61"/>
      <c r="T25" s="61"/>
    </row>
    <row r="26" spans="1:20" s="59" customFormat="1" ht="29.25" customHeight="1">
      <c r="A26" s="214" t="s">
        <v>33</v>
      </c>
      <c r="B26" s="215"/>
      <c r="C26" s="215"/>
      <c r="D26" s="215"/>
      <c r="E26" s="216"/>
      <c r="F26" s="119"/>
      <c r="G26" s="119"/>
      <c r="H26" s="119"/>
      <c r="I26" s="119"/>
      <c r="J26" s="119"/>
      <c r="K26" s="119"/>
      <c r="L26" s="119"/>
      <c r="M26" s="119"/>
      <c r="N26" s="119"/>
      <c r="O26" s="119"/>
      <c r="P26" s="119"/>
      <c r="Q26" s="119"/>
      <c r="R26" s="119"/>
      <c r="S26" s="119"/>
      <c r="T26" s="119"/>
    </row>
    <row r="27" spans="1:20" s="59" customFormat="1" ht="29.25" customHeight="1">
      <c r="A27" s="214" t="s">
        <v>34</v>
      </c>
      <c r="B27" s="215"/>
      <c r="C27" s="215"/>
      <c r="D27" s="215"/>
      <c r="E27" s="216"/>
      <c r="F27" s="119"/>
      <c r="G27" s="119"/>
      <c r="H27" s="119"/>
      <c r="I27" s="119"/>
      <c r="J27" s="119"/>
      <c r="K27" s="119"/>
      <c r="L27" s="119"/>
      <c r="M27" s="119"/>
      <c r="N27" s="119"/>
      <c r="O27" s="119"/>
      <c r="P27" s="119"/>
      <c r="Q27" s="119"/>
      <c r="R27" s="119"/>
      <c r="S27" s="119"/>
      <c r="T27" s="119"/>
    </row>
    <row r="28" spans="1:20" s="59" customFormat="1" ht="29.25" customHeight="1">
      <c r="A28" s="184" t="s">
        <v>35</v>
      </c>
      <c r="B28" s="185"/>
      <c r="C28" s="185"/>
      <c r="D28" s="185"/>
      <c r="E28" s="186"/>
      <c r="F28" s="119"/>
      <c r="G28" s="119"/>
      <c r="H28" s="119"/>
      <c r="I28" s="119"/>
      <c r="J28" s="119"/>
      <c r="K28" s="119"/>
      <c r="L28" s="119"/>
      <c r="M28" s="119"/>
      <c r="N28" s="119"/>
      <c r="O28" s="119"/>
      <c r="P28" s="119"/>
      <c r="Q28" s="119"/>
      <c r="R28" s="119"/>
      <c r="S28" s="119"/>
      <c r="T28" s="119"/>
    </row>
    <row r="29" spans="1:20" s="59" customFormat="1" ht="29.25" customHeight="1">
      <c r="A29" s="214" t="s">
        <v>36</v>
      </c>
      <c r="B29" s="215"/>
      <c r="C29" s="215"/>
      <c r="D29" s="215"/>
      <c r="E29" s="216"/>
      <c r="F29" s="119"/>
      <c r="G29" s="119"/>
      <c r="H29" s="119"/>
      <c r="I29" s="119"/>
      <c r="J29" s="119"/>
      <c r="K29" s="119"/>
      <c r="L29" s="119"/>
      <c r="M29" s="119"/>
      <c r="N29" s="119"/>
      <c r="O29" s="119"/>
      <c r="P29" s="119"/>
      <c r="Q29" s="119"/>
      <c r="R29" s="119"/>
      <c r="S29" s="119"/>
      <c r="T29" s="119"/>
    </row>
    <row r="30" spans="1:20" s="59" customFormat="1" ht="19.5" customHeight="1">
      <c r="F30" s="60"/>
      <c r="G30" s="60"/>
      <c r="H30" s="60"/>
      <c r="I30" s="60"/>
      <c r="J30" s="60"/>
      <c r="K30" s="60"/>
      <c r="L30" s="60"/>
      <c r="M30" s="60"/>
      <c r="N30" s="60"/>
      <c r="O30" s="60"/>
      <c r="P30" s="60"/>
      <c r="Q30" s="60"/>
      <c r="R30" s="60"/>
      <c r="S30" s="60"/>
      <c r="T30" s="60"/>
    </row>
    <row r="31" spans="1:20" s="59" customFormat="1" ht="29.25" customHeight="1">
      <c r="A31" s="178" t="s">
        <v>37</v>
      </c>
      <c r="B31" s="179"/>
      <c r="C31" s="179"/>
      <c r="D31" s="179"/>
      <c r="E31" s="180"/>
      <c r="F31" s="152"/>
      <c r="G31" s="152"/>
      <c r="H31" s="152"/>
      <c r="I31" s="152"/>
      <c r="J31" s="152"/>
      <c r="K31" s="152"/>
      <c r="L31" s="152"/>
      <c r="M31" s="152"/>
      <c r="N31" s="152"/>
      <c r="O31" s="152"/>
      <c r="P31" s="152"/>
      <c r="Q31" s="152"/>
      <c r="R31" s="152"/>
      <c r="S31" s="152"/>
      <c r="T31" s="152"/>
    </row>
    <row r="32" spans="1:20" s="59" customFormat="1" ht="29.25" customHeight="1">
      <c r="A32" s="181"/>
      <c r="B32" s="161"/>
      <c r="C32" s="161"/>
      <c r="D32" s="161"/>
      <c r="E32" s="182"/>
      <c r="F32" s="152"/>
      <c r="G32" s="152"/>
      <c r="H32" s="152"/>
      <c r="I32" s="152"/>
      <c r="J32" s="152"/>
      <c r="K32" s="152"/>
      <c r="L32" s="152"/>
      <c r="M32" s="152"/>
      <c r="N32" s="152"/>
      <c r="O32" s="152"/>
      <c r="P32" s="152"/>
      <c r="Q32" s="152"/>
      <c r="R32" s="152"/>
      <c r="S32" s="152"/>
      <c r="T32" s="152"/>
    </row>
    <row r="33" spans="1:46" s="59" customFormat="1" ht="29.25" customHeight="1">
      <c r="A33" s="125"/>
      <c r="B33" s="126"/>
      <c r="C33" s="126"/>
      <c r="D33" s="126"/>
      <c r="E33" s="127"/>
      <c r="F33" s="152"/>
      <c r="G33" s="152"/>
      <c r="H33" s="152"/>
      <c r="I33" s="152"/>
      <c r="J33" s="152"/>
      <c r="K33" s="152"/>
      <c r="L33" s="152"/>
      <c r="M33" s="152"/>
      <c r="N33" s="152"/>
      <c r="O33" s="152"/>
      <c r="P33" s="152"/>
      <c r="Q33" s="152"/>
      <c r="R33" s="152"/>
      <c r="S33" s="152"/>
      <c r="T33" s="152"/>
    </row>
    <row r="35" spans="1:46" ht="25.5">
      <c r="A35" s="41" t="s">
        <v>76</v>
      </c>
      <c r="B35" s="41"/>
      <c r="C35" s="41"/>
      <c r="D35" s="41"/>
      <c r="E35" s="41"/>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row>
    <row r="36" spans="1:46" ht="25.5">
      <c r="A36" s="41" t="s">
        <v>77</v>
      </c>
      <c r="B36" s="41"/>
      <c r="C36" s="41"/>
      <c r="D36" s="41"/>
      <c r="E36" s="41"/>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row>
    <row r="37" spans="1:46" s="59" customFormat="1" ht="24" customHeight="1" thickBot="1">
      <c r="A37" s="57" t="s">
        <v>40</v>
      </c>
      <c r="B37" s="57"/>
      <c r="C37" s="57"/>
      <c r="D37" s="57"/>
      <c r="E37" s="57"/>
      <c r="F37" s="57"/>
    </row>
    <row r="38" spans="1:46" s="59" customFormat="1" ht="24" customHeight="1" thickBot="1">
      <c r="A38" s="66" t="s">
        <v>41</v>
      </c>
      <c r="B38" s="64"/>
      <c r="C38" s="64"/>
      <c r="D38" s="64"/>
      <c r="E38" s="64"/>
      <c r="F38" s="11" t="s">
        <v>42</v>
      </c>
      <c r="G38" s="131"/>
      <c r="H38" s="132"/>
      <c r="I38" s="132"/>
      <c r="J38" s="133"/>
      <c r="K38" s="11" t="s">
        <v>43</v>
      </c>
    </row>
    <row r="39" spans="1:46" s="59" customFormat="1" ht="4.5" customHeight="1" thickBot="1">
      <c r="A39" s="64"/>
      <c r="B39" s="64"/>
      <c r="C39" s="64"/>
      <c r="D39" s="64"/>
      <c r="E39" s="64"/>
      <c r="G39" s="60"/>
      <c r="H39" s="60"/>
      <c r="I39" s="60"/>
      <c r="J39" s="60"/>
    </row>
    <row r="40" spans="1:46" s="59" customFormat="1" ht="24" customHeight="1" thickBot="1">
      <c r="A40" s="59" t="s">
        <v>44</v>
      </c>
      <c r="G40" s="131" t="str">
        <f>TEXT(H9,)</f>
        <v/>
      </c>
      <c r="H40" s="132"/>
      <c r="I40" s="132"/>
      <c r="J40" s="133"/>
    </row>
    <row r="41" spans="1:46" s="59" customFormat="1" ht="4.5" customHeight="1" thickBot="1">
      <c r="G41" s="60"/>
      <c r="H41" s="60"/>
      <c r="I41" s="60"/>
      <c r="J41" s="60"/>
    </row>
    <row r="42" spans="1:46" s="6" customFormat="1" ht="24" customHeight="1" thickBot="1">
      <c r="A42" s="6" t="s">
        <v>78</v>
      </c>
      <c r="G42" s="137"/>
      <c r="H42" s="138"/>
      <c r="I42" s="138"/>
      <c r="J42" s="138"/>
      <c r="K42" s="138"/>
      <c r="L42" s="138"/>
      <c r="M42" s="139"/>
      <c r="O42" s="73" t="s">
        <v>79</v>
      </c>
      <c r="P42" s="6" t="s">
        <v>80</v>
      </c>
      <c r="AA42" s="11"/>
    </row>
    <row r="43" spans="1:46" s="59" customFormat="1" ht="4.5" customHeight="1" thickBot="1">
      <c r="G43" s="60"/>
      <c r="H43" s="60"/>
      <c r="I43" s="69"/>
      <c r="J43" s="60"/>
    </row>
    <row r="44" spans="1:46" s="59" customFormat="1" ht="24" customHeight="1" thickBot="1">
      <c r="A44" s="59" t="s">
        <v>45</v>
      </c>
      <c r="G44" s="65">
        <f>H10</f>
        <v>0</v>
      </c>
      <c r="H44" s="59" t="s">
        <v>5</v>
      </c>
      <c r="I44" s="65">
        <f>J10</f>
        <v>0</v>
      </c>
      <c r="J44" s="59" t="s">
        <v>6</v>
      </c>
    </row>
    <row r="45" spans="1:46" s="59" customFormat="1" ht="4.5" customHeight="1" thickBot="1">
      <c r="G45" s="68"/>
      <c r="I45" s="68"/>
    </row>
    <row r="46" spans="1:46" s="59" customFormat="1" ht="24" customHeight="1" thickBot="1">
      <c r="A46" s="59" t="s">
        <v>62</v>
      </c>
      <c r="G46" s="65" t="str">
        <f>TEXT(L10,)</f>
        <v>午前</v>
      </c>
      <c r="H46" s="65">
        <f>M10</f>
        <v>0</v>
      </c>
      <c r="I46" s="59" t="s">
        <v>16</v>
      </c>
      <c r="J46" s="65">
        <f>O10</f>
        <v>0</v>
      </c>
      <c r="K46" s="59" t="s">
        <v>17</v>
      </c>
    </row>
    <row r="47" spans="1:46" s="59" customFormat="1" ht="4.5" customHeight="1" thickBot="1"/>
    <row r="48" spans="1:46" s="59" customFormat="1" ht="24" customHeight="1" thickBot="1">
      <c r="A48" s="59" t="s">
        <v>46</v>
      </c>
      <c r="G48" s="65">
        <f>R9</f>
        <v>0</v>
      </c>
      <c r="H48" s="59" t="s">
        <v>14</v>
      </c>
    </row>
    <row r="49" spans="1:22" s="59" customFormat="1" ht="24" customHeight="1" thickBot="1">
      <c r="G49" s="68"/>
    </row>
    <row r="50" spans="1:22" s="6" customFormat="1" ht="24.75" thickBot="1">
      <c r="A50" s="7" t="s">
        <v>81</v>
      </c>
      <c r="B50" s="7"/>
      <c r="C50" s="7"/>
      <c r="D50" s="7"/>
      <c r="E50" s="7"/>
      <c r="G50" s="137"/>
      <c r="H50" s="138"/>
      <c r="I50" s="138"/>
      <c r="J50" s="138"/>
      <c r="K50" s="138"/>
      <c r="L50" s="138"/>
      <c r="M50" s="138"/>
      <c r="N50" s="138"/>
      <c r="O50" s="138"/>
      <c r="P50" s="138"/>
      <c r="Q50" s="138"/>
      <c r="R50" s="138"/>
      <c r="S50" s="139"/>
      <c r="U50" s="73" t="s">
        <v>79</v>
      </c>
      <c r="V50" s="6" t="s">
        <v>82</v>
      </c>
    </row>
    <row r="51" spans="1:22" s="6" customFormat="1" ht="24.75" thickBot="1"/>
    <row r="52" spans="1:22" s="6" customFormat="1" ht="24.75" thickBot="1">
      <c r="A52" s="7" t="s">
        <v>83</v>
      </c>
      <c r="B52" s="7"/>
      <c r="C52" s="7"/>
      <c r="D52" s="7"/>
      <c r="E52" s="7"/>
      <c r="F52" s="11" t="s">
        <v>42</v>
      </c>
      <c r="G52" s="137"/>
      <c r="H52" s="138"/>
      <c r="I52" s="139"/>
      <c r="J52" s="11" t="s">
        <v>84</v>
      </c>
    </row>
    <row r="53" spans="1:22" s="6" customFormat="1" ht="24"/>
    <row r="54" spans="1:22" s="59" customFormat="1" ht="24" customHeight="1" thickBot="1">
      <c r="A54" s="7" t="s">
        <v>85</v>
      </c>
      <c r="B54" s="7"/>
      <c r="C54" s="7"/>
      <c r="D54" s="7"/>
      <c r="E54" s="7"/>
      <c r="F54" s="6"/>
      <c r="G54" s="6"/>
      <c r="H54" s="6"/>
      <c r="I54" s="6"/>
      <c r="J54" s="6"/>
      <c r="K54" s="6"/>
      <c r="L54" s="6"/>
      <c r="M54" s="6"/>
      <c r="N54" s="6"/>
    </row>
    <row r="55" spans="1:22" s="59" customFormat="1" ht="24" customHeight="1" thickBot="1">
      <c r="A55" s="6" t="s">
        <v>48</v>
      </c>
      <c r="B55" s="6"/>
      <c r="C55" s="6"/>
      <c r="D55" s="6"/>
      <c r="E55" s="6"/>
      <c r="F55" s="6"/>
      <c r="G55" s="12">
        <f>H20</f>
        <v>0</v>
      </c>
      <c r="H55" s="6" t="s">
        <v>5</v>
      </c>
      <c r="I55" s="12">
        <f>J20</f>
        <v>0</v>
      </c>
      <c r="J55" s="6" t="s">
        <v>6</v>
      </c>
      <c r="K55" s="12" t="str">
        <f>TEXT(L20,)</f>
        <v/>
      </c>
      <c r="L55" s="6" t="s">
        <v>27</v>
      </c>
      <c r="M55" s="6"/>
      <c r="N55" s="6"/>
    </row>
    <row r="56" spans="1:22" s="59" customFormat="1" ht="6.75" customHeight="1" thickBot="1">
      <c r="A56" s="6"/>
      <c r="B56" s="6"/>
      <c r="C56" s="6"/>
      <c r="D56" s="6"/>
      <c r="E56" s="6"/>
      <c r="F56" s="6"/>
      <c r="G56" s="6"/>
      <c r="H56" s="6"/>
      <c r="I56" s="6"/>
      <c r="J56" s="6"/>
      <c r="K56" s="6"/>
      <c r="L56" s="6"/>
      <c r="M56" s="6"/>
      <c r="N56" s="6"/>
    </row>
    <row r="57" spans="1:22" s="59" customFormat="1" ht="24" customHeight="1" thickBot="1">
      <c r="A57" s="6" t="s">
        <v>49</v>
      </c>
      <c r="B57" s="6"/>
      <c r="C57" s="6"/>
      <c r="D57" s="6"/>
      <c r="E57" s="6"/>
      <c r="F57" s="6"/>
      <c r="G57" s="65" t="str">
        <f>TEXT(I21,)</f>
        <v/>
      </c>
      <c r="H57" s="12">
        <f>J21</f>
        <v>0</v>
      </c>
      <c r="I57" s="6" t="s">
        <v>16</v>
      </c>
      <c r="J57" s="12">
        <f>L21</f>
        <v>0</v>
      </c>
      <c r="K57" s="6" t="s">
        <v>17</v>
      </c>
      <c r="L57" s="6" t="s">
        <v>50</v>
      </c>
      <c r="M57" s="12">
        <f>O21</f>
        <v>0</v>
      </c>
      <c r="N57" s="6" t="s">
        <v>16</v>
      </c>
      <c r="O57" s="12">
        <f>Q21</f>
        <v>0</v>
      </c>
      <c r="P57" s="59" t="s">
        <v>17</v>
      </c>
    </row>
    <row r="58" spans="1:22" s="59" customFormat="1" ht="6.75" customHeight="1" thickBot="1">
      <c r="A58" s="6"/>
      <c r="B58" s="6"/>
      <c r="C58" s="6"/>
      <c r="D58" s="6"/>
      <c r="E58" s="6"/>
      <c r="F58" s="6"/>
      <c r="G58" s="20"/>
      <c r="H58" s="20"/>
      <c r="I58" s="6"/>
      <c r="J58" s="6"/>
      <c r="K58" s="6"/>
      <c r="L58" s="6"/>
      <c r="M58" s="6"/>
      <c r="N58" s="6"/>
    </row>
    <row r="59" spans="1:22" s="59" customFormat="1" ht="24" customHeight="1" thickBot="1">
      <c r="A59" s="6" t="s">
        <v>51</v>
      </c>
      <c r="B59" s="6"/>
      <c r="C59" s="6"/>
      <c r="D59" s="6"/>
      <c r="E59" s="6"/>
      <c r="F59" s="13"/>
      <c r="G59" s="137" t="str">
        <f>TEXT(J22,)</f>
        <v>あいう葬祭セレモニーホール</v>
      </c>
      <c r="H59" s="138"/>
      <c r="I59" s="138"/>
      <c r="J59" s="138"/>
      <c r="K59" s="138"/>
      <c r="L59" s="138"/>
      <c r="M59" s="139"/>
      <c r="N59" s="6"/>
    </row>
    <row r="60" spans="1:22" s="59" customFormat="1" ht="6.75" customHeight="1" thickBot="1">
      <c r="A60" s="6"/>
      <c r="B60" s="6"/>
      <c r="C60" s="6"/>
      <c r="D60" s="6"/>
      <c r="E60" s="6"/>
      <c r="F60" s="6"/>
      <c r="G60" s="20"/>
      <c r="H60" s="20"/>
      <c r="I60" s="20"/>
      <c r="J60" s="20"/>
      <c r="K60" s="20"/>
      <c r="L60" s="20"/>
      <c r="M60" s="47"/>
      <c r="N60" s="6"/>
    </row>
    <row r="61" spans="1:22" s="59" customFormat="1" ht="24" customHeight="1" thickBot="1">
      <c r="A61" s="6" t="s">
        <v>52</v>
      </c>
      <c r="B61" s="6"/>
      <c r="C61" s="6"/>
      <c r="D61" s="6"/>
      <c r="E61" s="6"/>
      <c r="F61" s="6"/>
      <c r="G61" s="137" t="str">
        <f>TEXT(J23,)</f>
        <v>長野市あああ1112</v>
      </c>
      <c r="H61" s="138"/>
      <c r="I61" s="138"/>
      <c r="J61" s="138"/>
      <c r="K61" s="138"/>
      <c r="L61" s="138"/>
      <c r="M61" s="139"/>
      <c r="N61" s="6"/>
    </row>
    <row r="62" spans="1:22" s="59" customFormat="1" ht="6.75" customHeight="1" thickBot="1">
      <c r="A62" s="6"/>
      <c r="B62" s="6"/>
      <c r="C62" s="6"/>
      <c r="D62" s="6"/>
      <c r="E62" s="6"/>
      <c r="F62" s="6"/>
      <c r="G62" s="20"/>
      <c r="H62" s="20"/>
      <c r="I62" s="20"/>
      <c r="J62" s="20"/>
      <c r="K62" s="20"/>
      <c r="L62" s="20"/>
      <c r="M62" s="47"/>
      <c r="N62" s="6"/>
    </row>
    <row r="63" spans="1:22" s="59" customFormat="1" ht="24" customHeight="1" thickBot="1">
      <c r="A63" s="6" t="s">
        <v>53</v>
      </c>
      <c r="B63" s="6"/>
      <c r="C63" s="6"/>
      <c r="D63" s="6"/>
      <c r="E63" s="6"/>
      <c r="F63" s="6"/>
      <c r="G63" s="137" t="str">
        <f>TEXT(J24,)</f>
        <v>026-236-3355</v>
      </c>
      <c r="H63" s="138"/>
      <c r="I63" s="138"/>
      <c r="J63" s="138"/>
      <c r="K63" s="138"/>
      <c r="L63" s="138"/>
      <c r="M63" s="139"/>
      <c r="N63" s="6"/>
    </row>
    <row r="64" spans="1:22" s="6" customFormat="1" ht="24.75" thickBot="1"/>
    <row r="65" spans="1:22" s="6" customFormat="1" ht="24.75" thickBot="1">
      <c r="A65" s="7" t="s">
        <v>86</v>
      </c>
      <c r="B65" s="7"/>
      <c r="C65" s="7"/>
      <c r="D65" s="7"/>
      <c r="E65" s="7"/>
      <c r="G65" s="137"/>
      <c r="H65" s="138"/>
      <c r="I65" s="138"/>
      <c r="J65" s="138"/>
      <c r="K65" s="138"/>
      <c r="L65" s="138"/>
      <c r="M65" s="138"/>
      <c r="N65" s="138"/>
      <c r="O65" s="138"/>
      <c r="P65" s="138"/>
      <c r="Q65" s="138"/>
      <c r="R65" s="138"/>
      <c r="S65" s="139"/>
      <c r="T65" s="11" t="s">
        <v>87</v>
      </c>
    </row>
    <row r="66" spans="1:22" s="6" customFormat="1" ht="24.75" thickBot="1">
      <c r="G66" s="137"/>
      <c r="H66" s="138"/>
      <c r="I66" s="138"/>
      <c r="J66" s="138"/>
      <c r="K66" s="138"/>
      <c r="L66" s="138"/>
      <c r="M66" s="138"/>
      <c r="N66" s="138"/>
      <c r="O66" s="138"/>
      <c r="P66" s="138"/>
      <c r="Q66" s="138"/>
      <c r="R66" s="138"/>
      <c r="S66" s="139"/>
      <c r="U66" s="73" t="s">
        <v>79</v>
      </c>
      <c r="V66" s="6" t="s">
        <v>88</v>
      </c>
    </row>
    <row r="67" spans="1:22" s="6" customFormat="1" ht="24.75" thickBot="1">
      <c r="G67" s="137"/>
      <c r="H67" s="138"/>
      <c r="I67" s="138"/>
      <c r="J67" s="138"/>
      <c r="K67" s="138"/>
      <c r="L67" s="138"/>
      <c r="M67" s="138"/>
      <c r="N67" s="138"/>
      <c r="O67" s="138"/>
      <c r="P67" s="138"/>
      <c r="Q67" s="138"/>
      <c r="R67" s="138"/>
      <c r="S67" s="139"/>
      <c r="U67" s="73" t="s">
        <v>79</v>
      </c>
      <c r="V67" s="6" t="s">
        <v>89</v>
      </c>
    </row>
    <row r="68" spans="1:22" s="6" customFormat="1" ht="24.75" thickBot="1">
      <c r="G68" s="137"/>
      <c r="H68" s="138"/>
      <c r="I68" s="138"/>
      <c r="J68" s="138"/>
      <c r="K68" s="138"/>
      <c r="L68" s="138"/>
      <c r="M68" s="138"/>
      <c r="N68" s="138"/>
      <c r="O68" s="138"/>
      <c r="P68" s="138"/>
      <c r="Q68" s="138"/>
      <c r="R68" s="138"/>
      <c r="S68" s="139"/>
      <c r="U68" s="73" t="s">
        <v>79</v>
      </c>
      <c r="V68" s="6" t="s">
        <v>90</v>
      </c>
    </row>
    <row r="69" spans="1:22" s="6" customFormat="1" ht="24.75" thickBot="1"/>
    <row r="70" spans="1:22" s="59" customFormat="1" ht="24" customHeight="1" thickBot="1">
      <c r="A70" s="57" t="s">
        <v>91</v>
      </c>
      <c r="B70" s="57"/>
      <c r="C70" s="57"/>
      <c r="D70" s="57"/>
      <c r="E70" s="57"/>
      <c r="F70" s="57"/>
      <c r="G70" s="59" t="s">
        <v>3</v>
      </c>
      <c r="H70" s="65">
        <f>H4</f>
        <v>0</v>
      </c>
      <c r="I70" s="59" t="s">
        <v>4</v>
      </c>
      <c r="J70" s="65">
        <f>J4</f>
        <v>0</v>
      </c>
      <c r="K70" s="59" t="s">
        <v>5</v>
      </c>
      <c r="L70" s="65">
        <f>L4</f>
        <v>0</v>
      </c>
      <c r="M70" s="59" t="s">
        <v>6</v>
      </c>
    </row>
    <row r="71" spans="1:22" s="6" customFormat="1" ht="24.75" thickBot="1"/>
    <row r="72" spans="1:22" s="59" customFormat="1" ht="23.25" customHeight="1" thickBot="1">
      <c r="A72" s="57" t="s">
        <v>92</v>
      </c>
      <c r="B72" s="57"/>
      <c r="C72" s="57"/>
      <c r="D72" s="57"/>
      <c r="E72" s="57"/>
      <c r="F72" s="57"/>
      <c r="G72" s="134" t="str">
        <f>TEXT(H17,)</f>
        <v/>
      </c>
      <c r="H72" s="135"/>
      <c r="I72" s="135"/>
      <c r="J72" s="135"/>
      <c r="K72" s="135"/>
      <c r="L72" s="135"/>
      <c r="M72" s="136"/>
    </row>
    <row r="73" spans="1:22" s="6" customFormat="1" ht="24.75" thickBot="1"/>
    <row r="74" spans="1:22" s="6" customFormat="1" ht="24" customHeight="1" thickBot="1">
      <c r="A74" s="7" t="s">
        <v>93</v>
      </c>
      <c r="B74" s="7"/>
      <c r="C74" s="7"/>
      <c r="D74" s="7"/>
      <c r="E74" s="7"/>
      <c r="F74" s="109" t="s">
        <v>42</v>
      </c>
      <c r="G74" s="137"/>
      <c r="H74" s="139"/>
      <c r="I74" s="11" t="s">
        <v>84</v>
      </c>
    </row>
    <row r="75" spans="1:22" s="6" customFormat="1" ht="24" customHeight="1" thickBot="1">
      <c r="F75" s="109" t="s">
        <v>42</v>
      </c>
      <c r="G75" s="137"/>
      <c r="H75" s="138"/>
      <c r="I75" s="138"/>
      <c r="J75" s="139"/>
    </row>
    <row r="76" spans="1:22" s="6" customFormat="1" ht="11.25" customHeight="1" thickBot="1">
      <c r="F76" s="7"/>
      <c r="G76" s="187"/>
      <c r="H76" s="187"/>
      <c r="I76" s="187"/>
      <c r="J76" s="187"/>
    </row>
    <row r="77" spans="1:22" s="6" customFormat="1" ht="24" customHeight="1" thickBot="1">
      <c r="A77" s="7" t="s">
        <v>94</v>
      </c>
      <c r="B77" s="7"/>
      <c r="C77" s="7"/>
      <c r="D77" s="7"/>
      <c r="E77" s="7"/>
      <c r="F77" s="7"/>
      <c r="G77" s="137"/>
      <c r="H77" s="139"/>
      <c r="I77" s="11" t="s">
        <v>84</v>
      </c>
      <c r="J77" s="20"/>
    </row>
    <row r="78" spans="1:22" s="6" customFormat="1" ht="24" customHeight="1" thickBot="1">
      <c r="A78" s="7"/>
      <c r="B78" s="7"/>
      <c r="C78" s="7"/>
      <c r="D78" s="7"/>
      <c r="E78" s="7"/>
      <c r="F78" s="7"/>
      <c r="G78" s="137"/>
      <c r="H78" s="138"/>
      <c r="I78" s="138"/>
      <c r="J78" s="139"/>
    </row>
    <row r="79" spans="1:22" s="6" customFormat="1" ht="11.25" customHeight="1" thickBot="1">
      <c r="A79" s="7"/>
      <c r="B79" s="7"/>
      <c r="C79" s="7"/>
      <c r="D79" s="7"/>
      <c r="E79" s="7"/>
      <c r="F79" s="7"/>
      <c r="G79" s="20"/>
      <c r="H79" s="20"/>
      <c r="I79" s="20"/>
      <c r="J79" s="20"/>
    </row>
    <row r="80" spans="1:22" s="6" customFormat="1" ht="24" customHeight="1" thickBot="1">
      <c r="A80" s="7" t="s">
        <v>95</v>
      </c>
      <c r="B80" s="7"/>
      <c r="C80" s="7"/>
      <c r="D80" s="7"/>
      <c r="E80" s="7"/>
      <c r="F80" s="7"/>
      <c r="G80" s="137"/>
      <c r="H80" s="139"/>
      <c r="I80" s="11" t="s">
        <v>84</v>
      </c>
      <c r="J80" s="20"/>
    </row>
    <row r="81" spans="1:51" s="6" customFormat="1" ht="24" customHeight="1" thickBot="1">
      <c r="A81" s="7"/>
      <c r="B81" s="7"/>
      <c r="C81" s="7"/>
      <c r="D81" s="7"/>
      <c r="E81" s="7"/>
      <c r="F81" s="7"/>
      <c r="G81" s="137"/>
      <c r="H81" s="138"/>
      <c r="I81" s="138"/>
      <c r="J81" s="139"/>
    </row>
    <row r="82" spans="1:51" s="6" customFormat="1" ht="11.25" customHeight="1" thickBot="1">
      <c r="A82" s="7"/>
      <c r="B82" s="7"/>
      <c r="C82" s="7"/>
      <c r="D82" s="7"/>
      <c r="E82" s="7"/>
      <c r="F82" s="7"/>
      <c r="G82" s="20"/>
      <c r="H82" s="20"/>
      <c r="I82" s="20"/>
      <c r="J82" s="20"/>
    </row>
    <row r="83" spans="1:51" s="6" customFormat="1" ht="24" customHeight="1" thickBot="1">
      <c r="A83" s="7" t="s">
        <v>96</v>
      </c>
      <c r="B83" s="7"/>
      <c r="C83" s="7"/>
      <c r="D83" s="7"/>
      <c r="E83" s="7"/>
      <c r="F83" s="7"/>
      <c r="G83" s="137"/>
      <c r="H83" s="138"/>
      <c r="I83" s="138"/>
      <c r="J83" s="139"/>
      <c r="L83" s="6" t="s">
        <v>97</v>
      </c>
    </row>
    <row r="84" spans="1:51" s="6" customFormat="1" ht="24"/>
    <row r="85" spans="1:51" s="1" customFormat="1" ht="26.25" thickBot="1">
      <c r="A85" s="41" t="s">
        <v>98</v>
      </c>
      <c r="B85" s="41"/>
      <c r="C85" s="41"/>
      <c r="D85" s="41"/>
      <c r="E85" s="41"/>
      <c r="F85" s="42"/>
      <c r="G85" s="42"/>
      <c r="H85" s="42"/>
      <c r="I85" s="42"/>
      <c r="J85" s="43"/>
      <c r="K85" s="43"/>
      <c r="L85" s="42"/>
      <c r="M85" s="42"/>
      <c r="N85" s="42"/>
      <c r="O85" s="43"/>
      <c r="P85" s="43"/>
      <c r="Q85" s="43"/>
      <c r="R85" s="43"/>
      <c r="S85" s="43"/>
      <c r="T85" s="43"/>
      <c r="U85" s="43"/>
      <c r="V85" s="43"/>
      <c r="W85" s="43"/>
      <c r="X85" s="43"/>
      <c r="Y85" s="43"/>
      <c r="Z85" s="43"/>
      <c r="AA85" s="43"/>
      <c r="AB85" s="43"/>
      <c r="AC85" s="43"/>
      <c r="AD85" s="43"/>
      <c r="AE85" s="44"/>
      <c r="AF85" s="44"/>
      <c r="AG85" s="44"/>
      <c r="AH85" s="44"/>
      <c r="AI85" s="44"/>
      <c r="AJ85" s="44"/>
      <c r="AK85" s="44"/>
      <c r="AL85" s="44"/>
      <c r="AM85" s="44"/>
      <c r="AN85" s="44"/>
      <c r="AO85" s="44"/>
      <c r="AP85" s="44"/>
      <c r="AQ85" s="44"/>
      <c r="AR85" s="44"/>
      <c r="AS85" s="44"/>
      <c r="AT85" s="44"/>
    </row>
    <row r="86" spans="1:51" s="2" customFormat="1" ht="24.75" thickTop="1">
      <c r="A86" s="22" t="str">
        <f>TEXT(G38,)&amp;"　"&amp;TEXT(G40,)&amp;" 儀"</f>
        <v>　 儀</v>
      </c>
      <c r="B86" s="77"/>
      <c r="C86" s="77"/>
      <c r="D86" s="77"/>
      <c r="E86" s="77"/>
      <c r="F86" s="3"/>
      <c r="G86" s="3"/>
      <c r="H86" s="3"/>
      <c r="I86" s="3"/>
      <c r="J86" s="3"/>
      <c r="K86" s="3"/>
      <c r="L86" s="15"/>
      <c r="M86" s="15"/>
      <c r="N86" s="15"/>
      <c r="O86" s="15"/>
      <c r="P86" s="16"/>
      <c r="X86">
        <f t="shared" ref="X86:X93" si="0">LEN(A86)</f>
        <v>3</v>
      </c>
      <c r="Z86" s="2">
        <v>18</v>
      </c>
      <c r="AB86" s="23" t="str">
        <f t="shared" ref="AB86:AB105" si="1">_xlfn.IFS(X86=0,"0",X86&lt;=Z86,"1",X86&gt;Z86,"2")</f>
        <v>1</v>
      </c>
      <c r="AV86" s="28">
        <v>3</v>
      </c>
      <c r="AW86" s="29" t="s">
        <v>99</v>
      </c>
      <c r="AX86" s="30">
        <v>2</v>
      </c>
      <c r="AY86" s="2" t="s">
        <v>100</v>
      </c>
    </row>
    <row r="87" spans="1:51" s="2" customFormat="1" ht="24">
      <c r="A87" s="72" t="str">
        <f>TEXT(G42,)&amp;TEXT(G44,"＃,##月")&amp;TEXT(I44,"#,##日")&amp;TEXT(G46,)&amp;TEXT(H46,"#,##時")&amp;TEXT(J46,"#,##分")&amp;TEXT(G48,"#,##歳")&amp;"にて永眠いたしました"</f>
        <v>月日午前時分歳にて永眠いたしました</v>
      </c>
      <c r="B87" s="78"/>
      <c r="C87" s="78"/>
      <c r="D87" s="78"/>
      <c r="E87" s="78"/>
      <c r="F87" s="81"/>
      <c r="G87" s="81"/>
      <c r="H87" s="81"/>
      <c r="I87" s="81"/>
      <c r="J87" s="81"/>
      <c r="K87" s="81"/>
      <c r="L87" s="83"/>
      <c r="M87" s="83"/>
      <c r="N87" s="83"/>
      <c r="O87" s="83"/>
      <c r="P87" s="17"/>
      <c r="X87">
        <f t="shared" si="0"/>
        <v>17</v>
      </c>
      <c r="Z87" s="2">
        <v>18</v>
      </c>
      <c r="AB87" s="2" t="str">
        <f t="shared" si="1"/>
        <v>1</v>
      </c>
      <c r="AV87" s="24">
        <v>4</v>
      </c>
      <c r="AW87" s="25" t="s">
        <v>99</v>
      </c>
      <c r="AX87" s="31">
        <v>2.5</v>
      </c>
    </row>
    <row r="88" spans="1:51" s="2" customFormat="1" ht="24">
      <c r="A88" s="21" t="s">
        <v>101</v>
      </c>
      <c r="B88" s="79"/>
      <c r="C88" s="79"/>
      <c r="D88" s="79"/>
      <c r="E88" s="79"/>
      <c r="F88" s="81"/>
      <c r="G88" s="81"/>
      <c r="H88" s="81"/>
      <c r="I88" s="81"/>
      <c r="J88" s="81"/>
      <c r="K88" s="81"/>
      <c r="L88" s="83"/>
      <c r="M88" s="83"/>
      <c r="N88" s="83"/>
      <c r="O88" s="83"/>
      <c r="P88" s="17"/>
      <c r="X88">
        <f t="shared" si="0"/>
        <v>25</v>
      </c>
      <c r="Z88" s="2">
        <v>18</v>
      </c>
      <c r="AB88" s="2" t="str">
        <f t="shared" si="1"/>
        <v>2</v>
      </c>
      <c r="AV88" s="28">
        <v>5</v>
      </c>
      <c r="AW88" s="29" t="s">
        <v>99</v>
      </c>
      <c r="AX88" s="30">
        <v>3</v>
      </c>
    </row>
    <row r="89" spans="1:51" s="2" customFormat="1" ht="24">
      <c r="A89" s="4" t="str">
        <f>TEXT(G50,)</f>
        <v/>
      </c>
      <c r="B89" s="80"/>
      <c r="C89" s="80"/>
      <c r="D89" s="80"/>
      <c r="E89" s="80"/>
      <c r="F89" s="81"/>
      <c r="G89" s="81"/>
      <c r="H89" s="81"/>
      <c r="I89" s="81"/>
      <c r="J89" s="81"/>
      <c r="K89" s="81"/>
      <c r="L89" s="83"/>
      <c r="M89" s="83"/>
      <c r="N89" s="83"/>
      <c r="O89" s="83"/>
      <c r="P89" s="17"/>
      <c r="X89">
        <f t="shared" si="0"/>
        <v>0</v>
      </c>
      <c r="Z89" s="2">
        <v>26</v>
      </c>
      <c r="AB89" s="2" t="str">
        <f t="shared" si="1"/>
        <v>0</v>
      </c>
      <c r="AV89" s="24">
        <v>6</v>
      </c>
      <c r="AW89" s="25" t="s">
        <v>99</v>
      </c>
      <c r="AX89" s="31">
        <v>3</v>
      </c>
    </row>
    <row r="90" spans="1:51" s="2" customFormat="1" ht="24">
      <c r="A90" s="4" t="str">
        <f>"おって"&amp;TEXT(G52,)&amp;"は左記の通り執り行います"</f>
        <v>おっては左記の通り執り行います</v>
      </c>
      <c r="B90" s="80"/>
      <c r="C90" s="80"/>
      <c r="D90" s="80"/>
      <c r="E90" s="80"/>
      <c r="F90" s="81"/>
      <c r="G90" s="81"/>
      <c r="H90" s="81"/>
      <c r="I90" s="81"/>
      <c r="J90" s="81"/>
      <c r="K90" s="81"/>
      <c r="L90" s="83"/>
      <c r="M90" s="83"/>
      <c r="N90" s="83"/>
      <c r="O90" s="83"/>
      <c r="P90" s="17"/>
      <c r="X90">
        <f t="shared" si="0"/>
        <v>15</v>
      </c>
      <c r="Z90" s="2">
        <v>26</v>
      </c>
      <c r="AB90" s="2" t="str">
        <f t="shared" si="1"/>
        <v>1</v>
      </c>
      <c r="AV90" s="28">
        <v>7</v>
      </c>
      <c r="AW90" s="29" t="s">
        <v>99</v>
      </c>
      <c r="AX90" s="30">
        <v>3.5</v>
      </c>
    </row>
    <row r="91" spans="1:51" s="2" customFormat="1" ht="24">
      <c r="A91" s="5" t="s">
        <v>102</v>
      </c>
      <c r="B91" s="81"/>
      <c r="C91" s="81"/>
      <c r="D91" s="81"/>
      <c r="E91" s="81"/>
      <c r="F91" s="81"/>
      <c r="G91" s="81"/>
      <c r="H91" s="81"/>
      <c r="I91" s="81"/>
      <c r="J91" s="81"/>
      <c r="K91" s="81"/>
      <c r="L91" s="83"/>
      <c r="M91" s="83"/>
      <c r="N91" s="83"/>
      <c r="O91" s="83"/>
      <c r="P91" s="17"/>
      <c r="X91">
        <f t="shared" si="0"/>
        <v>11</v>
      </c>
      <c r="Z91" s="2">
        <v>26</v>
      </c>
      <c r="AB91" s="2" t="str">
        <f t="shared" si="1"/>
        <v>1</v>
      </c>
      <c r="AV91" s="24">
        <v>8</v>
      </c>
      <c r="AW91" s="25" t="s">
        <v>99</v>
      </c>
      <c r="AX91" s="31">
        <v>4</v>
      </c>
    </row>
    <row r="92" spans="1:51" s="2" customFormat="1" ht="24">
      <c r="A92" s="5" t="str">
        <f>"一、日時　　"&amp;TEXT(G55,"#,##月")&amp;TEXT(I55,"#,##日")&amp;"("&amp;TEXT(K55,)&amp;")"&amp;TEXT(G57,)&amp;TEXT(H57,"#,##時")&amp;TEXT(J57,"#,##分")&amp;"から"</f>
        <v>一、日時　　月日()時分から</v>
      </c>
      <c r="B92" s="81"/>
      <c r="C92" s="81"/>
      <c r="D92" s="81"/>
      <c r="E92" s="81"/>
      <c r="F92" s="81"/>
      <c r="G92" s="81"/>
      <c r="H92" s="81"/>
      <c r="I92" s="81"/>
      <c r="J92" s="81"/>
      <c r="K92" s="81"/>
      <c r="L92" s="83"/>
      <c r="M92" s="83"/>
      <c r="N92" s="83"/>
      <c r="O92" s="83"/>
      <c r="P92" s="17"/>
      <c r="X92">
        <f t="shared" si="0"/>
        <v>14</v>
      </c>
      <c r="Z92" s="2">
        <v>26</v>
      </c>
      <c r="AB92" s="2" t="str">
        <f t="shared" si="1"/>
        <v>1</v>
      </c>
      <c r="AV92" s="28">
        <v>9</v>
      </c>
      <c r="AW92" s="29" t="s">
        <v>99</v>
      </c>
      <c r="AX92" s="30">
        <v>4</v>
      </c>
    </row>
    <row r="93" spans="1:51" s="2" customFormat="1" ht="24">
      <c r="A93" s="5" t="str">
        <f>"一、場所　　"&amp;TEXT(G59,)</f>
        <v>一、場所　　あいう葬祭セレモニーホール</v>
      </c>
      <c r="B93" s="81"/>
      <c r="C93" s="81"/>
      <c r="D93" s="81"/>
      <c r="E93" s="81"/>
      <c r="F93" s="81"/>
      <c r="G93" s="81"/>
      <c r="H93" s="81"/>
      <c r="I93" s="81"/>
      <c r="J93" s="81"/>
      <c r="K93" s="81"/>
      <c r="L93" s="83"/>
      <c r="M93" s="83"/>
      <c r="N93" s="83"/>
      <c r="O93" s="83"/>
      <c r="P93" s="17"/>
      <c r="X93">
        <f t="shared" si="0"/>
        <v>19</v>
      </c>
      <c r="Z93" s="2">
        <v>26</v>
      </c>
      <c r="AB93" s="2" t="str">
        <f t="shared" si="1"/>
        <v>1</v>
      </c>
      <c r="AV93" s="24">
        <v>10</v>
      </c>
      <c r="AW93" s="25" t="s">
        <v>99</v>
      </c>
      <c r="AX93" s="31">
        <v>4.5</v>
      </c>
    </row>
    <row r="94" spans="1:51" s="2" customFormat="1" ht="24">
      <c r="A94" s="84"/>
      <c r="B94" s="81"/>
      <c r="C94" s="81"/>
      <c r="D94" s="81" t="str">
        <f>TEXT(G61,)</f>
        <v>長野市あああ1112</v>
      </c>
      <c r="E94" s="81"/>
      <c r="F94" s="81"/>
      <c r="G94" s="81"/>
      <c r="H94" s="81"/>
      <c r="I94" s="81"/>
      <c r="J94" s="81"/>
      <c r="K94" s="81"/>
      <c r="L94" s="83"/>
      <c r="M94" s="83"/>
      <c r="N94" s="83"/>
      <c r="O94" s="83"/>
      <c r="P94" s="17"/>
      <c r="X94">
        <f>LEN(D94)</f>
        <v>10</v>
      </c>
      <c r="Z94" s="2">
        <v>26</v>
      </c>
      <c r="AB94" s="2" t="str">
        <f t="shared" si="1"/>
        <v>1</v>
      </c>
      <c r="AV94" s="28">
        <v>11</v>
      </c>
      <c r="AW94" s="29" t="s">
        <v>99</v>
      </c>
      <c r="AX94" s="30">
        <v>5</v>
      </c>
    </row>
    <row r="95" spans="1:51" s="2" customFormat="1" ht="24">
      <c r="A95" s="84"/>
      <c r="B95" s="81"/>
      <c r="C95" s="81"/>
      <c r="D95" s="81" t="str">
        <f>"電話 "&amp;TEXT(G63,)</f>
        <v>電話 026-236-3355</v>
      </c>
      <c r="E95" s="81"/>
      <c r="F95" s="81"/>
      <c r="G95" s="81"/>
      <c r="H95" s="81"/>
      <c r="I95" s="81"/>
      <c r="J95" s="81"/>
      <c r="K95" s="81"/>
      <c r="L95" s="83"/>
      <c r="M95" s="83"/>
      <c r="N95" s="83"/>
      <c r="O95" s="83"/>
      <c r="P95" s="17"/>
      <c r="X95">
        <f>LEN(D95)</f>
        <v>15</v>
      </c>
      <c r="Z95" s="2">
        <v>26</v>
      </c>
      <c r="AB95" s="2" t="str">
        <f t="shared" si="1"/>
        <v>1</v>
      </c>
      <c r="AV95" s="24">
        <v>12</v>
      </c>
      <c r="AW95" s="25" t="s">
        <v>99</v>
      </c>
      <c r="AX95" s="31">
        <v>5.5</v>
      </c>
    </row>
    <row r="96" spans="1:51" s="2" customFormat="1" ht="24">
      <c r="A96" s="5" t="str">
        <f>TEXT(G65,)</f>
        <v/>
      </c>
      <c r="B96" s="81"/>
      <c r="C96" s="81"/>
      <c r="D96" s="81"/>
      <c r="E96" s="81"/>
      <c r="F96" s="81"/>
      <c r="G96" s="81"/>
      <c r="H96" s="81"/>
      <c r="I96" s="81"/>
      <c r="J96" s="81"/>
      <c r="K96" s="81"/>
      <c r="L96" s="83"/>
      <c r="M96" s="83"/>
      <c r="N96" s="83"/>
      <c r="O96" s="83"/>
      <c r="P96" s="17"/>
      <c r="X96">
        <f t="shared" ref="X96:X101" si="2">LEN(A96)</f>
        <v>0</v>
      </c>
      <c r="Z96" s="2">
        <v>26</v>
      </c>
      <c r="AB96" s="2" t="str">
        <f t="shared" si="1"/>
        <v>0</v>
      </c>
      <c r="AV96" s="28">
        <v>13</v>
      </c>
      <c r="AW96" s="29" t="s">
        <v>99</v>
      </c>
      <c r="AX96" s="30">
        <v>5.5</v>
      </c>
    </row>
    <row r="97" spans="1:50" s="2" customFormat="1" ht="24">
      <c r="A97" s="5" t="str">
        <f>TEXT(G66,)</f>
        <v/>
      </c>
      <c r="B97" s="81"/>
      <c r="C97" s="81"/>
      <c r="D97" s="81"/>
      <c r="E97" s="81"/>
      <c r="F97" s="81"/>
      <c r="G97" s="81"/>
      <c r="H97" s="81"/>
      <c r="I97" s="81"/>
      <c r="J97" s="81"/>
      <c r="K97" s="81"/>
      <c r="L97" s="83"/>
      <c r="M97" s="83"/>
      <c r="N97" s="83"/>
      <c r="O97" s="83"/>
      <c r="P97" s="17"/>
      <c r="X97">
        <f t="shared" si="2"/>
        <v>0</v>
      </c>
      <c r="Z97" s="2">
        <v>26</v>
      </c>
      <c r="AB97" s="2" t="str">
        <f t="shared" si="1"/>
        <v>0</v>
      </c>
      <c r="AV97" s="24">
        <v>14</v>
      </c>
      <c r="AW97" s="25" t="s">
        <v>99</v>
      </c>
      <c r="AX97" s="33">
        <v>6</v>
      </c>
    </row>
    <row r="98" spans="1:50" s="2" customFormat="1" ht="24">
      <c r="A98" s="5" t="str">
        <f>TEXT(G67,)</f>
        <v/>
      </c>
      <c r="B98" s="81"/>
      <c r="C98" s="81"/>
      <c r="D98" s="81"/>
      <c r="E98" s="81"/>
      <c r="F98" s="81"/>
      <c r="G98" s="81"/>
      <c r="H98" s="81"/>
      <c r="I98" s="81"/>
      <c r="J98" s="81"/>
      <c r="K98" s="81"/>
      <c r="L98" s="83"/>
      <c r="M98" s="83"/>
      <c r="N98" s="83"/>
      <c r="O98" s="83"/>
      <c r="P98" s="17"/>
      <c r="X98">
        <f t="shared" si="2"/>
        <v>0</v>
      </c>
      <c r="Z98" s="2">
        <v>26</v>
      </c>
      <c r="AB98" s="2" t="str">
        <f t="shared" si="1"/>
        <v>0</v>
      </c>
      <c r="AV98" s="28">
        <v>15</v>
      </c>
      <c r="AW98" s="29" t="s">
        <v>99</v>
      </c>
      <c r="AX98" s="30">
        <v>6.5</v>
      </c>
    </row>
    <row r="99" spans="1:50" s="2" customFormat="1" ht="24">
      <c r="A99" s="5" t="str">
        <f>TEXT(G68, )</f>
        <v/>
      </c>
      <c r="B99" s="81"/>
      <c r="C99" s="81"/>
      <c r="D99" s="81"/>
      <c r="E99" s="81"/>
      <c r="F99" s="81"/>
      <c r="G99" s="81"/>
      <c r="H99" s="81"/>
      <c r="I99" s="81"/>
      <c r="J99" s="81"/>
      <c r="K99" s="81"/>
      <c r="L99" s="83"/>
      <c r="M99" s="83"/>
      <c r="N99" s="83"/>
      <c r="O99" s="83"/>
      <c r="P99" s="17"/>
      <c r="X99">
        <f t="shared" si="2"/>
        <v>0</v>
      </c>
      <c r="Z99" s="2">
        <v>26</v>
      </c>
      <c r="AB99" s="2" t="str">
        <f t="shared" si="1"/>
        <v>0</v>
      </c>
      <c r="AV99" s="24">
        <v>16</v>
      </c>
      <c r="AW99" s="25" t="s">
        <v>99</v>
      </c>
      <c r="AX99" s="31">
        <v>7</v>
      </c>
    </row>
    <row r="100" spans="1:50" s="2" customFormat="1" ht="24">
      <c r="A100" s="5" t="str">
        <f>"令和"&amp;TEXT(H70,"#,##年")&amp;TEXT(J70,"#,##月")&amp;TEXT(L70,"＃,##日")</f>
        <v>令和年月日</v>
      </c>
      <c r="B100" s="81"/>
      <c r="C100" s="81"/>
      <c r="D100" s="81"/>
      <c r="E100" s="81"/>
      <c r="F100" s="81"/>
      <c r="G100" s="81"/>
      <c r="H100" s="81"/>
      <c r="I100" s="81"/>
      <c r="J100" s="81"/>
      <c r="K100" s="81"/>
      <c r="L100" s="83"/>
      <c r="M100" s="83"/>
      <c r="N100" s="83"/>
      <c r="O100" s="83"/>
      <c r="P100" s="17"/>
      <c r="X100">
        <f t="shared" si="2"/>
        <v>5</v>
      </c>
      <c r="Z100" s="2">
        <v>26</v>
      </c>
      <c r="AB100" s="2" t="str">
        <f t="shared" si="1"/>
        <v>1</v>
      </c>
      <c r="AV100" s="28">
        <v>17</v>
      </c>
      <c r="AW100" s="29" t="s">
        <v>99</v>
      </c>
      <c r="AX100" s="30">
        <v>7</v>
      </c>
    </row>
    <row r="101" spans="1:50" s="2" customFormat="1" ht="24">
      <c r="A101" s="5" t="str">
        <f>"　　　　　　　　　"&amp;TEXT(G72,)</f>
        <v>　　　　　　　　　</v>
      </c>
      <c r="B101" s="81"/>
      <c r="C101" s="81"/>
      <c r="D101" s="81"/>
      <c r="E101" s="81"/>
      <c r="F101" s="81"/>
      <c r="G101" s="81"/>
      <c r="H101" s="81"/>
      <c r="I101" s="81"/>
      <c r="J101" s="81"/>
      <c r="K101" s="81"/>
      <c r="L101" s="83"/>
      <c r="M101" s="83"/>
      <c r="N101" s="83"/>
      <c r="O101" s="83"/>
      <c r="P101" s="17"/>
      <c r="X101">
        <f t="shared" si="2"/>
        <v>9</v>
      </c>
      <c r="Z101" s="2">
        <v>26</v>
      </c>
      <c r="AB101" s="2" t="str">
        <f t="shared" si="1"/>
        <v>1</v>
      </c>
      <c r="AV101" s="24">
        <v>18</v>
      </c>
      <c r="AW101" s="25" t="s">
        <v>99</v>
      </c>
      <c r="AX101" s="31">
        <v>7.5</v>
      </c>
    </row>
    <row r="102" spans="1:50" s="2" customFormat="1" ht="24">
      <c r="A102" s="84"/>
      <c r="B102" s="81"/>
      <c r="C102" s="81"/>
      <c r="D102" s="81"/>
      <c r="E102" s="81" t="str">
        <f>TEXT(G74,)&amp;"　"&amp;TEXT(G75,)</f>
        <v>　</v>
      </c>
      <c r="F102" s="81"/>
      <c r="G102" s="81"/>
      <c r="H102" s="81"/>
      <c r="I102" s="81"/>
      <c r="J102" s="81"/>
      <c r="K102" s="81"/>
      <c r="L102" s="83"/>
      <c r="M102" s="83"/>
      <c r="N102" s="83"/>
      <c r="O102" s="83"/>
      <c r="P102" s="17"/>
      <c r="X102">
        <f>LEN(E102)</f>
        <v>1</v>
      </c>
      <c r="Z102" s="2">
        <v>18</v>
      </c>
      <c r="AB102" s="2" t="str">
        <f t="shared" si="1"/>
        <v>1</v>
      </c>
      <c r="AV102" s="28">
        <v>19</v>
      </c>
      <c r="AW102" s="29" t="s">
        <v>99</v>
      </c>
      <c r="AX102" s="30">
        <v>8</v>
      </c>
    </row>
    <row r="103" spans="1:50" s="2" customFormat="1" ht="24">
      <c r="A103" s="84"/>
      <c r="B103" s="83"/>
      <c r="C103" s="83"/>
      <c r="D103" s="83"/>
      <c r="E103" s="81" t="str">
        <f>TEXT(G77,)&amp;"　"&amp;TEXT(G78,)</f>
        <v>　</v>
      </c>
      <c r="F103" s="83"/>
      <c r="G103" s="81"/>
      <c r="H103" s="81"/>
      <c r="I103" s="81"/>
      <c r="J103" s="81"/>
      <c r="K103" s="81"/>
      <c r="L103" s="83"/>
      <c r="M103" s="83"/>
      <c r="N103" s="83"/>
      <c r="O103" s="83"/>
      <c r="P103" s="17"/>
      <c r="X103">
        <f>LEN(E103)</f>
        <v>1</v>
      </c>
      <c r="Z103" s="2">
        <v>18</v>
      </c>
      <c r="AB103" s="2" t="str">
        <f t="shared" si="1"/>
        <v>1</v>
      </c>
      <c r="AV103" s="24">
        <v>20</v>
      </c>
      <c r="AW103" s="25" t="s">
        <v>99</v>
      </c>
      <c r="AX103" s="31">
        <v>8.5</v>
      </c>
    </row>
    <row r="104" spans="1:50" s="2" customFormat="1" ht="24">
      <c r="A104" s="84"/>
      <c r="B104" s="81"/>
      <c r="C104" s="81"/>
      <c r="D104" s="81"/>
      <c r="E104" s="81" t="str">
        <f>TEXT(G80,)&amp;"　"&amp;TEXT(G81,)</f>
        <v>　</v>
      </c>
      <c r="F104" s="81"/>
      <c r="G104" s="81"/>
      <c r="H104" s="81"/>
      <c r="I104" s="81"/>
      <c r="J104" s="81"/>
      <c r="K104" s="81"/>
      <c r="L104" s="83"/>
      <c r="M104" s="83"/>
      <c r="N104" s="83"/>
      <c r="O104" s="83"/>
      <c r="P104" s="17"/>
      <c r="X104">
        <f>LEN(E104)</f>
        <v>1</v>
      </c>
      <c r="Z104" s="2">
        <v>18</v>
      </c>
      <c r="AB104" s="2" t="str">
        <f t="shared" si="1"/>
        <v>1</v>
      </c>
      <c r="AV104" s="28">
        <v>21</v>
      </c>
      <c r="AW104" s="29" t="s">
        <v>99</v>
      </c>
      <c r="AX104" s="30">
        <v>8.5</v>
      </c>
    </row>
    <row r="105" spans="1:50" s="2" customFormat="1" ht="24.75" thickBot="1">
      <c r="A105" s="85"/>
      <c r="B105" s="18"/>
      <c r="C105" s="18"/>
      <c r="D105" s="18"/>
      <c r="E105" s="18" t="str">
        <f>TEXT(G83,)</f>
        <v/>
      </c>
      <c r="F105" s="18"/>
      <c r="G105" s="18"/>
      <c r="H105" s="18"/>
      <c r="I105" s="18"/>
      <c r="J105" s="18"/>
      <c r="K105" s="18"/>
      <c r="L105" s="18"/>
      <c r="M105" s="18"/>
      <c r="N105" s="18"/>
      <c r="O105" s="18"/>
      <c r="P105" s="19"/>
      <c r="X105" s="2">
        <f>LEN(E105)</f>
        <v>0</v>
      </c>
      <c r="Z105" s="2">
        <v>18</v>
      </c>
      <c r="AB105" s="2" t="str">
        <f t="shared" si="1"/>
        <v>0</v>
      </c>
      <c r="AV105" s="24">
        <v>22</v>
      </c>
      <c r="AW105" s="25" t="s">
        <v>99</v>
      </c>
      <c r="AX105" s="34">
        <v>9</v>
      </c>
    </row>
    <row r="106" spans="1:50" s="1" customFormat="1" ht="26.25" thickTop="1">
      <c r="R106" s="46">
        <f>AB86+AB87+AB88+AB89+AB90+AB91+AB92+AB93+AB94+AB95+AB96+AB97+AB98+AB99+AB100+AB101+AB102+AB103+AB104+AB105</f>
        <v>15</v>
      </c>
      <c r="S106" s="37" t="s">
        <v>99</v>
      </c>
      <c r="T106" s="45"/>
      <c r="U106" s="36">
        <f>_xlfn.IFS(R106=AV86,AX86,R106=AV87,AX87,R106=AV88,AX88,R106=AV89,AX89,R106=AV90,AX90,R106=AV91,AX91,R106=AV92,AX92,R106=AV93,AX93,R106=AV94,AX94,R106=AV95,AX95,R106=AV96,AX96,R106=AV97,AX97,R106=AV98,AX98,R106=AV99,AX99,R106=AV100,AX100,R106=AV101,AX101,R106=AV102,AX102,R106=AV103,AX103,R106=AV104,AX104,R106=AV105,AX105,R106=AV106,AX106,R106=AV107,AX107,R106=AV108,AX108,R106=AV109,AX109,R106=AV110,AX110,R106=AV111,AX111,R106=AV112,AX112,R106=AV113,AX113,R106=AV114,AX114,R106=AV115,AX115,R106=AV116,AX116,R106=AV117,AX117,R106=AV118,AX118,R106=AV119,AX119,R106=AV120,AX120,R106=AV121,AX121,R106=AV122,AX122,R106=AV123,AX123,R106=AV124,AX124,R106=AV125,AX125,R106=AV126,AX126,R106=AV127,AX127,R106=AV128,AX128)</f>
        <v>6.5</v>
      </c>
      <c r="V106" s="37" t="s">
        <v>100</v>
      </c>
      <c r="AV106" s="28">
        <v>23</v>
      </c>
      <c r="AW106" s="29" t="s">
        <v>99</v>
      </c>
      <c r="AX106" s="32">
        <v>9.5</v>
      </c>
    </row>
    <row r="107" spans="1:50" s="1" customFormat="1" ht="25.5">
      <c r="A107" s="41" t="s">
        <v>103</v>
      </c>
      <c r="B107" s="41"/>
      <c r="C107" s="41"/>
      <c r="D107" s="41"/>
      <c r="E107" s="41"/>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V107" s="24">
        <v>24</v>
      </c>
      <c r="AW107" s="25" t="s">
        <v>99</v>
      </c>
      <c r="AX107" s="31">
        <v>10</v>
      </c>
    </row>
    <row r="108" spans="1:50" ht="25.5">
      <c r="A108" s="217" t="s">
        <v>104</v>
      </c>
      <c r="B108" s="218"/>
      <c r="C108" s="218"/>
      <c r="D108" s="218"/>
      <c r="E108" s="219"/>
      <c r="F108" s="173">
        <f>19000*U106*2</f>
        <v>247000</v>
      </c>
      <c r="G108" s="174"/>
      <c r="H108" s="174"/>
      <c r="I108" s="37" t="s">
        <v>105</v>
      </c>
      <c r="AV108" s="28">
        <v>25</v>
      </c>
      <c r="AW108" s="29" t="s">
        <v>99</v>
      </c>
      <c r="AX108" s="30">
        <v>10</v>
      </c>
    </row>
    <row r="109" spans="1:50" ht="25.5">
      <c r="A109" s="217" t="s">
        <v>106</v>
      </c>
      <c r="B109" s="218"/>
      <c r="C109" s="218"/>
      <c r="D109" s="218"/>
      <c r="E109" s="219"/>
      <c r="F109" s="173">
        <f>14000*U106*2</f>
        <v>182000</v>
      </c>
      <c r="G109" s="174"/>
      <c r="H109" s="174"/>
      <c r="I109" s="37" t="s">
        <v>105</v>
      </c>
      <c r="AV109" s="24">
        <v>26</v>
      </c>
      <c r="AW109" s="25" t="s">
        <v>99</v>
      </c>
      <c r="AX109" s="31">
        <v>10.5</v>
      </c>
    </row>
    <row r="110" spans="1:50" ht="25.5">
      <c r="A110" s="217" t="s">
        <v>107</v>
      </c>
      <c r="B110" s="218"/>
      <c r="C110" s="218"/>
      <c r="D110" s="218"/>
      <c r="E110" s="219"/>
      <c r="F110" s="173">
        <f>11000*U106*2</f>
        <v>143000</v>
      </c>
      <c r="G110" s="174"/>
      <c r="H110" s="174"/>
      <c r="I110" s="37" t="s">
        <v>105</v>
      </c>
      <c r="AV110" s="28">
        <v>27</v>
      </c>
      <c r="AW110" s="29" t="s">
        <v>99</v>
      </c>
      <c r="AX110" s="30">
        <v>11</v>
      </c>
    </row>
    <row r="111" spans="1:50" ht="25.5">
      <c r="F111" s="10" t="s">
        <v>108</v>
      </c>
      <c r="AV111" s="24">
        <v>28</v>
      </c>
      <c r="AW111" s="25" t="s">
        <v>99</v>
      </c>
      <c r="AX111" s="31">
        <v>11.5</v>
      </c>
    </row>
    <row r="112" spans="1:50" ht="24">
      <c r="AV112" s="28">
        <v>29</v>
      </c>
      <c r="AW112" s="29" t="s">
        <v>99</v>
      </c>
      <c r="AX112" s="30">
        <v>11.5</v>
      </c>
    </row>
    <row r="113" spans="48:50" ht="24">
      <c r="AV113" s="24">
        <v>30</v>
      </c>
      <c r="AW113" s="25" t="s">
        <v>99</v>
      </c>
      <c r="AX113" s="33">
        <v>12</v>
      </c>
    </row>
    <row r="114" spans="48:50" ht="24">
      <c r="AV114" s="28">
        <v>31</v>
      </c>
      <c r="AW114" s="29" t="s">
        <v>99</v>
      </c>
      <c r="AX114" s="30">
        <v>12.5</v>
      </c>
    </row>
    <row r="115" spans="48:50" ht="24">
      <c r="AV115" s="24">
        <v>32</v>
      </c>
      <c r="AW115" s="25" t="s">
        <v>99</v>
      </c>
      <c r="AX115" s="31">
        <v>13</v>
      </c>
    </row>
    <row r="116" spans="48:50" ht="24">
      <c r="AV116" s="28">
        <v>33</v>
      </c>
      <c r="AW116" s="29" t="s">
        <v>99</v>
      </c>
      <c r="AX116" s="30">
        <v>13</v>
      </c>
    </row>
    <row r="117" spans="48:50" ht="24">
      <c r="AV117" s="24">
        <v>34</v>
      </c>
      <c r="AW117" s="25" t="s">
        <v>99</v>
      </c>
      <c r="AX117" s="31">
        <v>13.5</v>
      </c>
    </row>
    <row r="118" spans="48:50" ht="24">
      <c r="AV118" s="28">
        <v>35</v>
      </c>
      <c r="AW118" s="29" t="s">
        <v>99</v>
      </c>
      <c r="AX118" s="30">
        <v>14</v>
      </c>
    </row>
    <row r="119" spans="48:50" ht="24">
      <c r="AV119" s="24">
        <v>36</v>
      </c>
      <c r="AW119" s="25" t="s">
        <v>99</v>
      </c>
      <c r="AX119" s="31">
        <v>14.5</v>
      </c>
    </row>
    <row r="120" spans="48:50" ht="24">
      <c r="AV120" s="28">
        <v>37</v>
      </c>
      <c r="AW120" s="29" t="s">
        <v>99</v>
      </c>
      <c r="AX120" s="30">
        <v>14.5</v>
      </c>
    </row>
    <row r="121" spans="48:50" ht="24">
      <c r="AV121" s="24">
        <v>38</v>
      </c>
      <c r="AW121" s="25" t="s">
        <v>99</v>
      </c>
      <c r="AX121" s="31">
        <v>15</v>
      </c>
    </row>
    <row r="122" spans="48:50" ht="24">
      <c r="AV122" s="28">
        <v>39</v>
      </c>
      <c r="AW122" s="29" t="s">
        <v>99</v>
      </c>
      <c r="AX122" s="30">
        <v>15.5</v>
      </c>
    </row>
    <row r="123" spans="48:50" ht="24">
      <c r="AV123" s="28">
        <v>40</v>
      </c>
      <c r="AW123" s="29" t="s">
        <v>99</v>
      </c>
      <c r="AX123" s="30">
        <v>16</v>
      </c>
    </row>
    <row r="124" spans="48:50" ht="24">
      <c r="AV124" s="24">
        <v>41</v>
      </c>
      <c r="AW124" s="25" t="s">
        <v>99</v>
      </c>
      <c r="AX124" s="31">
        <v>16</v>
      </c>
    </row>
    <row r="125" spans="48:50" ht="24">
      <c r="AV125" s="28">
        <v>42</v>
      </c>
      <c r="AW125" s="29" t="s">
        <v>99</v>
      </c>
      <c r="AX125" s="30">
        <v>16.5</v>
      </c>
    </row>
    <row r="126" spans="48:50" ht="24">
      <c r="AV126" s="24">
        <v>43</v>
      </c>
      <c r="AW126" s="25" t="s">
        <v>99</v>
      </c>
      <c r="AX126" s="31">
        <v>17</v>
      </c>
    </row>
    <row r="127" spans="48:50" ht="24">
      <c r="AV127" s="28">
        <v>44</v>
      </c>
      <c r="AW127" s="29" t="s">
        <v>99</v>
      </c>
      <c r="AX127" s="30">
        <v>17.5</v>
      </c>
    </row>
    <row r="128" spans="48:50" ht="24">
      <c r="AV128" s="26">
        <v>45</v>
      </c>
      <c r="AW128" s="27" t="s">
        <v>99</v>
      </c>
      <c r="AX128" s="35">
        <v>17.5</v>
      </c>
    </row>
  </sheetData>
  <mergeCells count="69">
    <mergeCell ref="A109:E109"/>
    <mergeCell ref="A110:E110"/>
    <mergeCell ref="F6:J6"/>
    <mergeCell ref="A27:E27"/>
    <mergeCell ref="A28:E28"/>
    <mergeCell ref="A29:E29"/>
    <mergeCell ref="A31:E33"/>
    <mergeCell ref="A108:E108"/>
    <mergeCell ref="G68:S68"/>
    <mergeCell ref="G76:J76"/>
    <mergeCell ref="G80:H80"/>
    <mergeCell ref="G81:J81"/>
    <mergeCell ref="F31:T33"/>
    <mergeCell ref="G65:S65"/>
    <mergeCell ref="G66:S66"/>
    <mergeCell ref="G67:S67"/>
    <mergeCell ref="A4:E4"/>
    <mergeCell ref="A9:E12"/>
    <mergeCell ref="A14:E18"/>
    <mergeCell ref="A20:E24"/>
    <mergeCell ref="A26:E26"/>
    <mergeCell ref="F109:H109"/>
    <mergeCell ref="F110:H110"/>
    <mergeCell ref="G77:H77"/>
    <mergeCell ref="G78:J78"/>
    <mergeCell ref="G83:J83"/>
    <mergeCell ref="F15:G15"/>
    <mergeCell ref="H15:K15"/>
    <mergeCell ref="L15:T15"/>
    <mergeCell ref="F16:G16"/>
    <mergeCell ref="F108:H108"/>
    <mergeCell ref="G74:H74"/>
    <mergeCell ref="G72:M72"/>
    <mergeCell ref="G75:J75"/>
    <mergeCell ref="G38:J38"/>
    <mergeCell ref="G40:J40"/>
    <mergeCell ref="G61:M61"/>
    <mergeCell ref="G63:M63"/>
    <mergeCell ref="G42:M42"/>
    <mergeCell ref="G59:M59"/>
    <mergeCell ref="G52:I52"/>
    <mergeCell ref="H16:T16"/>
    <mergeCell ref="F12:G12"/>
    <mergeCell ref="H12:T12"/>
    <mergeCell ref="F11:G11"/>
    <mergeCell ref="H11:T11"/>
    <mergeCell ref="F14:G14"/>
    <mergeCell ref="H14:T14"/>
    <mergeCell ref="F4:G4"/>
    <mergeCell ref="P9:Q9"/>
    <mergeCell ref="R9:S9"/>
    <mergeCell ref="F10:G10"/>
    <mergeCell ref="O10:P10"/>
    <mergeCell ref="F9:G9"/>
    <mergeCell ref="H9:O9"/>
    <mergeCell ref="F17:G17"/>
    <mergeCell ref="H17:T17"/>
    <mergeCell ref="F18:G18"/>
    <mergeCell ref="H18:T18"/>
    <mergeCell ref="G50:S50"/>
    <mergeCell ref="F26:T26"/>
    <mergeCell ref="F27:T27"/>
    <mergeCell ref="F28:T28"/>
    <mergeCell ref="F29:T29"/>
    <mergeCell ref="F20:G21"/>
    <mergeCell ref="F22:G24"/>
    <mergeCell ref="J22:T22"/>
    <mergeCell ref="J23:T23"/>
    <mergeCell ref="J24:T24"/>
  </mergeCells>
  <phoneticPr fontId="1"/>
  <conditionalFormatting sqref="F6:J6">
    <cfRule type="cellIs" dxfId="6" priority="5" operator="equal">
      <formula>""</formula>
    </cfRule>
  </conditionalFormatting>
  <conditionalFormatting sqref="H4 J4 L4 N4 H9:O9 R9:S9 H10 J10 O10:P10 H11:T12 H14:T14 H15:K15 H16:T18 H20 J20 L20:L21 I21:J21 O21 Q21 J22:T24 F26:T29 G38:J38 G40:J40 G42:M42 G44 I44 G46:H46 J46 G48 G50:S50 G52:I52 G55 I55 K55 G57:H57 J57 M57 O57 G59:M59 G63:M63 G65:S68 H70 J70 L70 G72:M72 G74:H74 G75:J75 G77:H77 G78:J78 G80:H80 G81:J81 G83:J83 G61:M61">
    <cfRule type="cellIs" dxfId="5" priority="3" operator="equal">
      <formula>""</formula>
    </cfRule>
  </conditionalFormatting>
  <conditionalFormatting sqref="L10:M10">
    <cfRule type="cellIs" dxfId="4" priority="1" operator="equal">
      <formula>""</formula>
    </cfRule>
  </conditionalFormatting>
  <dataValidations count="4">
    <dataValidation type="list" allowBlank="1" showInputMessage="1" showErrorMessage="1" sqref="I21 G58 L10" xr:uid="{9536EA9D-D9C4-442E-B0B6-CDE589FC87CA}">
      <formula1>"午前,午後"</formula1>
    </dataValidation>
    <dataValidation type="list" allowBlank="1" showInputMessage="1" showErrorMessage="1" sqref="G52:I52" xr:uid="{7F36A37D-9C42-499B-948A-C4B21413D871}">
      <formula1>"葬儀,告別式,お別れの会"</formula1>
    </dataValidation>
    <dataValidation type="list" allowBlank="1" showInputMessage="1" showErrorMessage="1" sqref="G74:H74 G77:H77 G80:H80" xr:uid="{54FB42D2-2978-4846-BA31-EDFF04560F93}">
      <formula1>"喪主,夫,妻,男,女,友人代表"</formula1>
    </dataValidation>
    <dataValidation type="list" allowBlank="1" showInputMessage="1" showErrorMessage="1" sqref="F6:J6" xr:uid="{C6C10104-4E47-46F1-ACC8-931BF1DEDF05}">
      <formula1>"全県版,東北信版,中南信版"</formula1>
    </dataValidation>
  </dataValidations>
  <pageMargins left="0.7" right="0.7" top="0.75" bottom="0.75" header="0.3" footer="0.3"/>
  <pageSetup paperSize="9" scale="35" orientation="portrait" verticalDpi="0" r:id="rId1"/>
  <rowBreaks count="1" manualBreakCount="1">
    <brk id="34" max="44" man="1"/>
  </rowBreaks>
  <colBreaks count="1" manualBreakCount="1">
    <brk id="4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126A-A48D-44E3-B11F-62E138AAE051}">
  <sheetPr>
    <tabColor theme="4" tint="0.39997558519241921"/>
    <pageSetUpPr autoPageBreaks="0"/>
  </sheetPr>
  <dimension ref="A1:AY125"/>
  <sheetViews>
    <sheetView view="pageBreakPreview" zoomScale="70" zoomScaleNormal="70" zoomScaleSheetLayoutView="70" workbookViewId="0">
      <selection activeCell="AI5" sqref="AI5"/>
    </sheetView>
  </sheetViews>
  <sheetFormatPr defaultRowHeight="18.75"/>
  <cols>
    <col min="1" max="5" width="5.25" customWidth="1"/>
    <col min="6" max="6" width="3" customWidth="1"/>
    <col min="7" max="7" width="8.125" customWidth="1"/>
    <col min="8" max="8" width="5.625" customWidth="1"/>
    <col min="9" max="9" width="10.25" customWidth="1"/>
    <col min="10" max="13" width="5.625" customWidth="1"/>
    <col min="14" max="14" width="3.625" customWidth="1"/>
    <col min="15" max="15" width="7.75" customWidth="1"/>
    <col min="16" max="16" width="3.625" customWidth="1"/>
    <col min="17" max="17" width="6.125" customWidth="1"/>
    <col min="18" max="21" width="3.625" customWidth="1"/>
    <col min="22" max="22" width="6.25" customWidth="1"/>
    <col min="23" max="24" width="3.625" hidden="1" customWidth="1"/>
    <col min="25" max="25" width="6.25" hidden="1" customWidth="1"/>
    <col min="26" max="26" width="4" hidden="1" customWidth="1"/>
    <col min="27" max="27" width="5" hidden="1" customWidth="1"/>
    <col min="28" max="28" width="3.625" hidden="1" customWidth="1"/>
    <col min="29" max="47" width="3.625" customWidth="1"/>
    <col min="48" max="48" width="7.75" customWidth="1"/>
    <col min="49" max="49" width="5.75" customWidth="1"/>
    <col min="50" max="50" width="6.125" customWidth="1"/>
    <col min="51" max="53" width="3.625" customWidth="1"/>
  </cols>
  <sheetData>
    <row r="1" spans="1:46" s="8" customFormat="1" ht="33">
      <c r="A1" s="9" t="s">
        <v>109</v>
      </c>
      <c r="B1" s="9"/>
      <c r="C1" s="9"/>
      <c r="D1" s="9"/>
      <c r="E1" s="9"/>
    </row>
    <row r="2" spans="1:46" ht="26.25" customHeight="1">
      <c r="A2" s="10"/>
      <c r="B2" s="10"/>
      <c r="C2" s="10"/>
      <c r="D2" s="10"/>
      <c r="E2" s="10"/>
    </row>
    <row r="3" spans="1:46" ht="25.5">
      <c r="A3" s="38" t="s">
        <v>110</v>
      </c>
      <c r="B3" s="41"/>
      <c r="C3" s="41"/>
      <c r="D3" s="41"/>
      <c r="E3" s="41"/>
      <c r="F3" s="39"/>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row>
    <row r="4" spans="1:46" s="51" customFormat="1" ht="25.5">
      <c r="A4" s="175" t="s">
        <v>2</v>
      </c>
      <c r="B4" s="176"/>
      <c r="C4" s="176"/>
      <c r="D4" s="176"/>
      <c r="E4" s="177"/>
      <c r="F4" s="123" t="s">
        <v>3</v>
      </c>
      <c r="G4" s="143"/>
      <c r="H4" s="87"/>
      <c r="I4" s="87" t="s">
        <v>4</v>
      </c>
      <c r="J4" s="87"/>
      <c r="K4" s="87" t="s">
        <v>5</v>
      </c>
      <c r="L4" s="87"/>
      <c r="M4" s="87" t="s">
        <v>6</v>
      </c>
      <c r="N4" s="87"/>
      <c r="O4" s="87" t="s">
        <v>7</v>
      </c>
      <c r="P4" s="55"/>
      <c r="Q4" s="55"/>
      <c r="R4" s="55"/>
      <c r="S4" s="55"/>
      <c r="T4" s="56"/>
    </row>
    <row r="5" spans="1:46" s="51" customFormat="1" ht="15" customHeight="1">
      <c r="A5" s="70"/>
      <c r="B5" s="70"/>
      <c r="C5" s="70"/>
      <c r="D5" s="70"/>
      <c r="E5" s="70"/>
      <c r="F5" s="57"/>
    </row>
    <row r="6" spans="1:46" s="59" customFormat="1" ht="29.25" customHeight="1">
      <c r="A6" s="128" t="s">
        <v>8</v>
      </c>
      <c r="B6" s="129"/>
      <c r="C6" s="129"/>
      <c r="D6" s="129"/>
      <c r="E6" s="130"/>
      <c r="F6" s="149"/>
      <c r="G6" s="150"/>
      <c r="H6" s="150"/>
      <c r="I6" s="150"/>
      <c r="J6" s="151"/>
      <c r="K6" s="97" t="s">
        <v>9</v>
      </c>
    </row>
    <row r="7" spans="1:46" s="59" customFormat="1" ht="29.25" customHeight="1">
      <c r="F7" s="59" t="s">
        <v>59</v>
      </c>
    </row>
    <row r="8" spans="1:46" s="59" customFormat="1" ht="15" customHeight="1">
      <c r="F8" s="60"/>
      <c r="G8" s="60"/>
      <c r="H8" s="60"/>
      <c r="I8" s="60"/>
      <c r="J8" s="60"/>
      <c r="K8" s="60"/>
      <c r="L8" s="60"/>
      <c r="M8" s="60"/>
      <c r="N8" s="60"/>
      <c r="O8" s="60"/>
      <c r="P8" s="60"/>
      <c r="Q8" s="60"/>
      <c r="R8" s="60"/>
      <c r="S8" s="60"/>
      <c r="T8" s="60"/>
    </row>
    <row r="9" spans="1:46" s="59" customFormat="1" ht="29.25" customHeight="1">
      <c r="A9" s="178" t="s">
        <v>11</v>
      </c>
      <c r="B9" s="179"/>
      <c r="C9" s="179"/>
      <c r="D9" s="179"/>
      <c r="E9" s="180"/>
      <c r="F9" s="123" t="s">
        <v>12</v>
      </c>
      <c r="G9" s="143"/>
      <c r="H9" s="128"/>
      <c r="I9" s="129"/>
      <c r="J9" s="129"/>
      <c r="K9" s="129"/>
      <c r="L9" s="129"/>
      <c r="M9" s="129"/>
      <c r="N9" s="129"/>
      <c r="O9" s="129"/>
      <c r="P9" s="123" t="s">
        <v>13</v>
      </c>
      <c r="Q9" s="124"/>
      <c r="R9" s="123"/>
      <c r="S9" s="143"/>
      <c r="T9" s="88" t="s">
        <v>14</v>
      </c>
    </row>
    <row r="10" spans="1:46" s="59" customFormat="1" ht="29.25" customHeight="1">
      <c r="A10" s="181"/>
      <c r="B10" s="161"/>
      <c r="C10" s="161"/>
      <c r="D10" s="161"/>
      <c r="E10" s="182"/>
      <c r="F10" s="147" t="s">
        <v>15</v>
      </c>
      <c r="G10" s="148"/>
      <c r="H10" s="107"/>
      <c r="I10" s="61" t="s">
        <v>5</v>
      </c>
      <c r="J10" s="61"/>
      <c r="K10" s="61" t="s">
        <v>6</v>
      </c>
      <c r="M10" s="61"/>
      <c r="N10" s="61" t="s">
        <v>16</v>
      </c>
      <c r="O10" s="143"/>
      <c r="P10" s="143"/>
      <c r="Q10" s="61" t="s">
        <v>17</v>
      </c>
      <c r="R10" s="61"/>
      <c r="S10" s="61"/>
      <c r="T10" s="108"/>
    </row>
    <row r="11" spans="1:46" s="59" customFormat="1" ht="29.25" customHeight="1">
      <c r="A11" s="181"/>
      <c r="B11" s="161"/>
      <c r="C11" s="161"/>
      <c r="D11" s="161"/>
      <c r="E11" s="182"/>
      <c r="F11" s="123" t="s">
        <v>18</v>
      </c>
      <c r="G11" s="143"/>
      <c r="H11" s="119"/>
      <c r="I11" s="119"/>
      <c r="J11" s="119"/>
      <c r="K11" s="119"/>
      <c r="L11" s="119"/>
      <c r="M11" s="119"/>
      <c r="N11" s="119"/>
      <c r="O11" s="119"/>
      <c r="P11" s="119"/>
      <c r="Q11" s="119"/>
      <c r="R11" s="119"/>
      <c r="S11" s="119"/>
      <c r="T11" s="119"/>
    </row>
    <row r="12" spans="1:46" s="59" customFormat="1" ht="29.25" customHeight="1">
      <c r="A12" s="125"/>
      <c r="B12" s="126"/>
      <c r="C12" s="126"/>
      <c r="D12" s="126"/>
      <c r="E12" s="127"/>
      <c r="F12" s="123" t="s">
        <v>19</v>
      </c>
      <c r="G12" s="143"/>
      <c r="H12" s="119"/>
      <c r="I12" s="119"/>
      <c r="J12" s="119"/>
      <c r="K12" s="119"/>
      <c r="L12" s="119"/>
      <c r="M12" s="119"/>
      <c r="N12" s="119"/>
      <c r="O12" s="119"/>
      <c r="P12" s="119"/>
      <c r="Q12" s="119"/>
      <c r="R12" s="119"/>
      <c r="S12" s="119"/>
      <c r="T12" s="119"/>
    </row>
    <row r="13" spans="1:46" s="59" customFormat="1" ht="15" customHeight="1">
      <c r="A13" s="61"/>
      <c r="B13" s="61"/>
      <c r="C13" s="61"/>
      <c r="D13" s="61"/>
      <c r="E13" s="61"/>
      <c r="F13" s="61"/>
      <c r="G13" s="61"/>
      <c r="H13" s="60"/>
      <c r="I13" s="60"/>
      <c r="J13" s="60"/>
      <c r="K13" s="60"/>
      <c r="L13" s="60"/>
      <c r="M13" s="60"/>
      <c r="N13" s="60"/>
      <c r="O13" s="60"/>
      <c r="P13" s="60"/>
      <c r="Q13" s="60"/>
      <c r="R13" s="60"/>
      <c r="S13" s="60"/>
      <c r="T13" s="82"/>
    </row>
    <row r="14" spans="1:46" s="59" customFormat="1" ht="29.25" customHeight="1">
      <c r="A14" s="183" t="s">
        <v>20</v>
      </c>
      <c r="B14" s="179"/>
      <c r="C14" s="179"/>
      <c r="D14" s="179"/>
      <c r="E14" s="180"/>
      <c r="F14" s="123" t="s">
        <v>12</v>
      </c>
      <c r="G14" s="143"/>
      <c r="H14" s="128"/>
      <c r="I14" s="129"/>
      <c r="J14" s="129"/>
      <c r="K14" s="129"/>
      <c r="L14" s="129"/>
      <c r="M14" s="129"/>
      <c r="N14" s="129"/>
      <c r="O14" s="129"/>
      <c r="P14" s="129"/>
      <c r="Q14" s="129"/>
      <c r="R14" s="129"/>
      <c r="S14" s="129"/>
      <c r="T14" s="130"/>
    </row>
    <row r="15" spans="1:46" s="59" customFormat="1" ht="29.25" customHeight="1">
      <c r="A15" s="181"/>
      <c r="B15" s="161"/>
      <c r="C15" s="161"/>
      <c r="D15" s="161"/>
      <c r="E15" s="182"/>
      <c r="F15" s="123" t="s">
        <v>21</v>
      </c>
      <c r="G15" s="124"/>
      <c r="H15" s="178"/>
      <c r="I15" s="179"/>
      <c r="J15" s="179"/>
      <c r="K15" s="179"/>
      <c r="L15" s="200" t="s">
        <v>22</v>
      </c>
      <c r="M15" s="200"/>
      <c r="N15" s="200"/>
      <c r="O15" s="200"/>
      <c r="P15" s="200"/>
      <c r="Q15" s="200"/>
      <c r="R15" s="200"/>
      <c r="S15" s="200"/>
      <c r="T15" s="201"/>
    </row>
    <row r="16" spans="1:46" s="59" customFormat="1" ht="29.25" customHeight="1">
      <c r="A16" s="181"/>
      <c r="B16" s="161"/>
      <c r="C16" s="161"/>
      <c r="D16" s="161"/>
      <c r="E16" s="182"/>
      <c r="F16" s="123" t="s">
        <v>18</v>
      </c>
      <c r="G16" s="143"/>
      <c r="H16" s="197"/>
      <c r="I16" s="198"/>
      <c r="J16" s="198"/>
      <c r="K16" s="198"/>
      <c r="L16" s="198"/>
      <c r="M16" s="198"/>
      <c r="N16" s="198"/>
      <c r="O16" s="198"/>
      <c r="P16" s="198"/>
      <c r="Q16" s="198"/>
      <c r="R16" s="198"/>
      <c r="S16" s="198"/>
      <c r="T16" s="199"/>
    </row>
    <row r="17" spans="1:20" s="59" customFormat="1" ht="29.25" customHeight="1">
      <c r="A17" s="181"/>
      <c r="B17" s="161"/>
      <c r="C17" s="161"/>
      <c r="D17" s="161"/>
      <c r="E17" s="182"/>
      <c r="F17" s="120" t="s">
        <v>23</v>
      </c>
      <c r="G17" s="120"/>
      <c r="H17" s="125"/>
      <c r="I17" s="126"/>
      <c r="J17" s="126"/>
      <c r="K17" s="126"/>
      <c r="L17" s="126"/>
      <c r="M17" s="126"/>
      <c r="N17" s="126"/>
      <c r="O17" s="126"/>
      <c r="P17" s="126"/>
      <c r="Q17" s="126"/>
      <c r="R17" s="126"/>
      <c r="S17" s="126"/>
      <c r="T17" s="127"/>
    </row>
    <row r="18" spans="1:20" s="59" customFormat="1" ht="29.25" customHeight="1">
      <c r="A18" s="125"/>
      <c r="B18" s="126"/>
      <c r="C18" s="126"/>
      <c r="D18" s="126"/>
      <c r="E18" s="127"/>
      <c r="F18" s="123" t="s">
        <v>24</v>
      </c>
      <c r="G18" s="124"/>
      <c r="H18" s="125"/>
      <c r="I18" s="126"/>
      <c r="J18" s="126"/>
      <c r="K18" s="126"/>
      <c r="L18" s="126"/>
      <c r="M18" s="126"/>
      <c r="N18" s="126"/>
      <c r="O18" s="126"/>
      <c r="P18" s="126"/>
      <c r="Q18" s="126"/>
      <c r="R18" s="126"/>
      <c r="S18" s="126"/>
      <c r="T18" s="127"/>
    </row>
    <row r="19" spans="1:20" s="59" customFormat="1" ht="15" customHeight="1">
      <c r="A19" s="61"/>
      <c r="B19" s="61"/>
      <c r="C19" s="61"/>
      <c r="D19" s="61"/>
      <c r="E19" s="61"/>
      <c r="F19" s="61"/>
      <c r="G19" s="61"/>
      <c r="H19" s="60"/>
      <c r="I19" s="60"/>
      <c r="J19" s="60"/>
      <c r="K19" s="60"/>
      <c r="L19" s="60"/>
      <c r="M19" s="60"/>
      <c r="N19" s="60"/>
      <c r="O19" s="60"/>
      <c r="P19" s="60"/>
      <c r="Q19" s="60"/>
      <c r="R19" s="60"/>
      <c r="S19" s="60"/>
      <c r="T19" s="60"/>
    </row>
    <row r="20" spans="1:20" s="59" customFormat="1" ht="29.25" customHeight="1">
      <c r="A20" s="178" t="s">
        <v>25</v>
      </c>
      <c r="B20" s="179"/>
      <c r="C20" s="179"/>
      <c r="D20" s="179"/>
      <c r="E20" s="180"/>
      <c r="F20" s="120" t="s">
        <v>60</v>
      </c>
      <c r="G20" s="120"/>
      <c r="H20" s="75"/>
      <c r="I20" s="76" t="s">
        <v>5</v>
      </c>
      <c r="J20" s="76"/>
      <c r="K20" s="76" t="s">
        <v>6</v>
      </c>
      <c r="L20" s="87"/>
      <c r="M20" s="87" t="s">
        <v>27</v>
      </c>
      <c r="N20" s="87"/>
      <c r="O20" s="87"/>
      <c r="P20" s="87"/>
      <c r="Q20" s="87"/>
      <c r="R20" s="87"/>
      <c r="S20" s="87"/>
      <c r="T20" s="88"/>
    </row>
    <row r="21" spans="1:20" s="59" customFormat="1" ht="29.25" customHeight="1">
      <c r="A21" s="181"/>
      <c r="B21" s="161"/>
      <c r="C21" s="161"/>
      <c r="D21" s="161"/>
      <c r="E21" s="182"/>
      <c r="F21" s="120"/>
      <c r="G21" s="120"/>
      <c r="H21" s="86"/>
      <c r="I21" s="87"/>
      <c r="J21" s="76"/>
      <c r="K21" s="76" t="s">
        <v>16</v>
      </c>
      <c r="L21" s="87"/>
      <c r="M21" s="76" t="s">
        <v>17</v>
      </c>
      <c r="N21" s="76" t="s">
        <v>28</v>
      </c>
      <c r="O21" s="76"/>
      <c r="P21" s="76" t="s">
        <v>16</v>
      </c>
      <c r="Q21" s="87"/>
      <c r="R21" s="87" t="s">
        <v>17</v>
      </c>
      <c r="S21" s="87"/>
      <c r="T21" s="106"/>
    </row>
    <row r="22" spans="1:20" s="59" customFormat="1" ht="29.25" customHeight="1">
      <c r="A22" s="181"/>
      <c r="B22" s="161"/>
      <c r="C22" s="161"/>
      <c r="D22" s="161"/>
      <c r="E22" s="182"/>
      <c r="F22" s="120" t="s">
        <v>61</v>
      </c>
      <c r="G22" s="120"/>
      <c r="H22" s="74" t="s">
        <v>30</v>
      </c>
      <c r="I22" s="74"/>
      <c r="J22" s="119"/>
      <c r="K22" s="119"/>
      <c r="L22" s="119"/>
      <c r="M22" s="119"/>
      <c r="N22" s="119"/>
      <c r="O22" s="119"/>
      <c r="P22" s="119"/>
      <c r="Q22" s="119"/>
      <c r="R22" s="119"/>
      <c r="S22" s="119"/>
      <c r="T22" s="119"/>
    </row>
    <row r="23" spans="1:20" s="59" customFormat="1" ht="29.25" customHeight="1">
      <c r="A23" s="181"/>
      <c r="B23" s="161"/>
      <c r="C23" s="161"/>
      <c r="D23" s="161"/>
      <c r="E23" s="182"/>
      <c r="F23" s="120"/>
      <c r="G23" s="120"/>
      <c r="H23" s="74" t="s">
        <v>31</v>
      </c>
      <c r="I23" s="74"/>
      <c r="J23" s="119"/>
      <c r="K23" s="119"/>
      <c r="L23" s="119"/>
      <c r="M23" s="119"/>
      <c r="N23" s="119"/>
      <c r="O23" s="119"/>
      <c r="P23" s="119"/>
      <c r="Q23" s="119"/>
      <c r="R23" s="119"/>
      <c r="S23" s="119"/>
      <c r="T23" s="119"/>
    </row>
    <row r="24" spans="1:20" s="59" customFormat="1" ht="29.25" customHeight="1">
      <c r="A24" s="125"/>
      <c r="B24" s="126"/>
      <c r="C24" s="126"/>
      <c r="D24" s="126"/>
      <c r="E24" s="127"/>
      <c r="F24" s="120"/>
      <c r="G24" s="120"/>
      <c r="H24" s="74" t="s">
        <v>32</v>
      </c>
      <c r="I24" s="74"/>
      <c r="J24" s="119"/>
      <c r="K24" s="119"/>
      <c r="L24" s="119"/>
      <c r="M24" s="119"/>
      <c r="N24" s="119"/>
      <c r="O24" s="119"/>
      <c r="P24" s="119"/>
      <c r="Q24" s="119"/>
      <c r="R24" s="119"/>
      <c r="S24" s="119"/>
      <c r="T24" s="119"/>
    </row>
    <row r="25" spans="1:20" s="59" customFormat="1" ht="15" customHeight="1">
      <c r="A25" s="61"/>
      <c r="B25" s="61"/>
      <c r="C25" s="61"/>
      <c r="D25" s="61"/>
      <c r="E25" s="61"/>
      <c r="F25" s="61"/>
      <c r="G25" s="61"/>
      <c r="H25" s="61"/>
      <c r="I25" s="61"/>
      <c r="J25" s="61"/>
      <c r="K25" s="61"/>
      <c r="L25" s="61"/>
      <c r="M25" s="61"/>
      <c r="N25" s="61"/>
      <c r="O25" s="61"/>
      <c r="P25" s="61"/>
      <c r="Q25" s="61"/>
      <c r="R25" s="61"/>
      <c r="S25" s="61"/>
      <c r="T25" s="61"/>
    </row>
    <row r="26" spans="1:20" s="59" customFormat="1" ht="29.25" customHeight="1">
      <c r="A26" s="214" t="s">
        <v>33</v>
      </c>
      <c r="B26" s="215"/>
      <c r="C26" s="215"/>
      <c r="D26" s="215"/>
      <c r="E26" s="216"/>
      <c r="F26" s="119"/>
      <c r="G26" s="119"/>
      <c r="H26" s="119"/>
      <c r="I26" s="119"/>
      <c r="J26" s="119"/>
      <c r="K26" s="119"/>
      <c r="L26" s="119"/>
      <c r="M26" s="119"/>
      <c r="N26" s="119"/>
      <c r="O26" s="119"/>
      <c r="P26" s="119"/>
      <c r="Q26" s="119"/>
      <c r="R26" s="119"/>
      <c r="S26" s="119"/>
      <c r="T26" s="119"/>
    </row>
    <row r="27" spans="1:20" s="59" customFormat="1" ht="29.25" customHeight="1">
      <c r="A27" s="214" t="s">
        <v>34</v>
      </c>
      <c r="B27" s="215"/>
      <c r="C27" s="215"/>
      <c r="D27" s="215"/>
      <c r="E27" s="216"/>
      <c r="F27" s="119"/>
      <c r="G27" s="119"/>
      <c r="H27" s="119"/>
      <c r="I27" s="119"/>
      <c r="J27" s="119"/>
      <c r="K27" s="119"/>
      <c r="L27" s="119"/>
      <c r="M27" s="119"/>
      <c r="N27" s="119"/>
      <c r="O27" s="119"/>
      <c r="P27" s="119"/>
      <c r="Q27" s="119"/>
      <c r="R27" s="119"/>
      <c r="S27" s="119"/>
      <c r="T27" s="119"/>
    </row>
    <row r="28" spans="1:20" s="59" customFormat="1" ht="29.25" customHeight="1">
      <c r="A28" s="184" t="s">
        <v>35</v>
      </c>
      <c r="B28" s="185"/>
      <c r="C28" s="185"/>
      <c r="D28" s="185"/>
      <c r="E28" s="186"/>
      <c r="F28" s="119"/>
      <c r="G28" s="119"/>
      <c r="H28" s="119"/>
      <c r="I28" s="119"/>
      <c r="J28" s="119"/>
      <c r="K28" s="119"/>
      <c r="L28" s="119"/>
      <c r="M28" s="119"/>
      <c r="N28" s="119"/>
      <c r="O28" s="119"/>
      <c r="P28" s="119"/>
      <c r="Q28" s="119"/>
      <c r="R28" s="119"/>
      <c r="S28" s="119"/>
      <c r="T28" s="119"/>
    </row>
    <row r="29" spans="1:20" s="59" customFormat="1" ht="29.25" customHeight="1">
      <c r="A29" s="214" t="s">
        <v>36</v>
      </c>
      <c r="B29" s="215"/>
      <c r="C29" s="215"/>
      <c r="D29" s="215"/>
      <c r="E29" s="216"/>
      <c r="F29" s="119"/>
      <c r="G29" s="119"/>
      <c r="H29" s="119"/>
      <c r="I29" s="119"/>
      <c r="J29" s="119"/>
      <c r="K29" s="119"/>
      <c r="L29" s="119"/>
      <c r="M29" s="119"/>
      <c r="N29" s="119"/>
      <c r="O29" s="119"/>
      <c r="P29" s="119"/>
      <c r="Q29" s="119"/>
      <c r="R29" s="119"/>
      <c r="S29" s="119"/>
      <c r="T29" s="119"/>
    </row>
    <row r="30" spans="1:20" s="59" customFormat="1" ht="29.25" customHeight="1">
      <c r="F30" s="60"/>
      <c r="G30" s="60"/>
      <c r="H30" s="60"/>
      <c r="I30" s="60"/>
      <c r="J30" s="60"/>
      <c r="K30" s="60"/>
      <c r="L30" s="60"/>
      <c r="M30" s="60"/>
      <c r="N30" s="60"/>
      <c r="O30" s="60"/>
      <c r="P30" s="60"/>
      <c r="Q30" s="60"/>
      <c r="R30" s="60"/>
      <c r="S30" s="60"/>
      <c r="T30" s="60"/>
    </row>
    <row r="31" spans="1:20" s="59" customFormat="1" ht="29.25" customHeight="1">
      <c r="A31" s="178" t="s">
        <v>37</v>
      </c>
      <c r="B31" s="179"/>
      <c r="C31" s="179"/>
      <c r="D31" s="179"/>
      <c r="E31" s="180"/>
      <c r="F31" s="188"/>
      <c r="G31" s="189"/>
      <c r="H31" s="189"/>
      <c r="I31" s="189"/>
      <c r="J31" s="189"/>
      <c r="K31" s="189"/>
      <c r="L31" s="189"/>
      <c r="M31" s="189"/>
      <c r="N31" s="189"/>
      <c r="O31" s="189"/>
      <c r="P31" s="189"/>
      <c r="Q31" s="189"/>
      <c r="R31" s="189"/>
      <c r="S31" s="189"/>
      <c r="T31" s="190"/>
    </row>
    <row r="32" spans="1:20" s="59" customFormat="1" ht="29.25" customHeight="1">
      <c r="A32" s="181"/>
      <c r="B32" s="161"/>
      <c r="C32" s="161"/>
      <c r="D32" s="161"/>
      <c r="E32" s="182"/>
      <c r="F32" s="191"/>
      <c r="G32" s="192"/>
      <c r="H32" s="192"/>
      <c r="I32" s="192"/>
      <c r="J32" s="192"/>
      <c r="K32" s="192"/>
      <c r="L32" s="192"/>
      <c r="M32" s="192"/>
      <c r="N32" s="192"/>
      <c r="O32" s="192"/>
      <c r="P32" s="192"/>
      <c r="Q32" s="192"/>
      <c r="R32" s="192"/>
      <c r="S32" s="192"/>
      <c r="T32" s="193"/>
    </row>
    <row r="33" spans="1:46" s="59" customFormat="1" ht="29.25" customHeight="1">
      <c r="A33" s="125"/>
      <c r="B33" s="126"/>
      <c r="C33" s="126"/>
      <c r="D33" s="126"/>
      <c r="E33" s="127"/>
      <c r="F33" s="194"/>
      <c r="G33" s="195"/>
      <c r="H33" s="195"/>
      <c r="I33" s="195"/>
      <c r="J33" s="195"/>
      <c r="K33" s="195"/>
      <c r="L33" s="195"/>
      <c r="M33" s="195"/>
      <c r="N33" s="195"/>
      <c r="O33" s="195"/>
      <c r="P33" s="195"/>
      <c r="Q33" s="195"/>
      <c r="R33" s="195"/>
      <c r="S33" s="195"/>
      <c r="T33" s="196"/>
    </row>
    <row r="35" spans="1:46" ht="25.5">
      <c r="A35" s="41" t="s">
        <v>76</v>
      </c>
      <c r="B35" s="41"/>
      <c r="C35" s="41"/>
      <c r="D35" s="41"/>
      <c r="E35" s="41"/>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row>
    <row r="36" spans="1:46" ht="25.5">
      <c r="A36" s="41" t="s">
        <v>77</v>
      </c>
      <c r="B36" s="41"/>
      <c r="C36" s="41"/>
      <c r="D36" s="41"/>
      <c r="E36" s="41"/>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row>
    <row r="37" spans="1:46" s="6" customFormat="1" ht="24" customHeight="1" thickBot="1">
      <c r="A37" s="7" t="s">
        <v>40</v>
      </c>
      <c r="B37" s="7"/>
      <c r="C37" s="7"/>
      <c r="D37" s="7"/>
      <c r="E37" s="7"/>
      <c r="F37" s="7"/>
    </row>
    <row r="38" spans="1:46" s="6" customFormat="1" ht="24" customHeight="1" thickBot="1">
      <c r="A38" s="6" t="s">
        <v>111</v>
      </c>
      <c r="B38" s="14"/>
      <c r="C38" s="14"/>
      <c r="D38" s="14"/>
      <c r="E38" s="14"/>
      <c r="F38" s="11" t="s">
        <v>42</v>
      </c>
      <c r="G38" s="137"/>
      <c r="H38" s="138"/>
      <c r="I38" s="138"/>
      <c r="J38" s="138"/>
      <c r="K38" s="138"/>
      <c r="L38" s="138"/>
      <c r="M38" s="138"/>
      <c r="N38" s="138"/>
      <c r="O38" s="138"/>
      <c r="P38" s="138"/>
      <c r="Q38" s="139"/>
      <c r="R38" s="11" t="s">
        <v>112</v>
      </c>
    </row>
    <row r="39" spans="1:46" s="6" customFormat="1" ht="9.75" customHeight="1" thickBot="1">
      <c r="A39" s="14"/>
      <c r="B39" s="14"/>
      <c r="C39" s="14"/>
      <c r="D39" s="14"/>
      <c r="E39" s="14"/>
      <c r="G39" s="20"/>
      <c r="H39" s="20"/>
      <c r="I39" s="20"/>
      <c r="J39" s="20"/>
      <c r="K39" s="20"/>
      <c r="L39" s="20"/>
      <c r="M39" s="20"/>
      <c r="N39" s="20"/>
      <c r="O39" s="20"/>
      <c r="P39" s="20"/>
      <c r="Q39" s="20"/>
    </row>
    <row r="40" spans="1:46" s="6" customFormat="1" ht="24" customHeight="1" thickBot="1">
      <c r="A40" s="6" t="s">
        <v>44</v>
      </c>
      <c r="F40" s="11" t="s">
        <v>42</v>
      </c>
      <c r="G40" s="137" t="str">
        <f>TEXT(H9,)</f>
        <v/>
      </c>
      <c r="H40" s="138"/>
      <c r="I40" s="138"/>
      <c r="J40" s="139"/>
    </row>
    <row r="41" spans="1:46" s="6" customFormat="1" ht="9.75" customHeight="1" thickBot="1">
      <c r="G41" s="20"/>
      <c r="H41" s="20"/>
      <c r="I41" s="20"/>
      <c r="J41" s="20"/>
    </row>
    <row r="42" spans="1:46" s="6" customFormat="1" ht="24" customHeight="1" thickBot="1">
      <c r="A42" s="6" t="s">
        <v>78</v>
      </c>
      <c r="G42" s="137"/>
      <c r="H42" s="138"/>
      <c r="I42" s="138"/>
      <c r="J42" s="138"/>
      <c r="K42" s="138"/>
      <c r="L42" s="138"/>
      <c r="M42" s="138"/>
      <c r="N42" s="138"/>
      <c r="O42" s="138"/>
      <c r="P42" s="138"/>
      <c r="Q42" s="139"/>
      <c r="S42" s="20" t="s">
        <v>113</v>
      </c>
      <c r="AA42" s="11"/>
    </row>
    <row r="43" spans="1:46" s="6" customFormat="1" ht="12" customHeight="1" thickBot="1">
      <c r="G43" s="20"/>
      <c r="H43" s="20"/>
      <c r="I43" s="110"/>
      <c r="J43" s="20"/>
      <c r="K43" s="20"/>
      <c r="L43" s="20"/>
      <c r="M43" s="20"/>
      <c r="AA43" s="11"/>
    </row>
    <row r="44" spans="1:46" s="6" customFormat="1" ht="24" customHeight="1" thickBot="1">
      <c r="A44" s="6" t="s">
        <v>45</v>
      </c>
      <c r="F44" s="11" t="s">
        <v>42</v>
      </c>
      <c r="G44" s="65">
        <f>H10</f>
        <v>0</v>
      </c>
      <c r="H44" s="59" t="s">
        <v>5</v>
      </c>
      <c r="I44" s="65">
        <f>J10</f>
        <v>0</v>
      </c>
      <c r="J44" s="59" t="s">
        <v>6</v>
      </c>
      <c r="L44" s="11"/>
    </row>
    <row r="45" spans="1:46" s="6" customFormat="1" ht="9.75" customHeight="1" thickBot="1">
      <c r="G45" s="68"/>
      <c r="H45" s="59"/>
      <c r="I45" s="68"/>
      <c r="J45" s="59"/>
      <c r="L45" s="11"/>
    </row>
    <row r="46" spans="1:46" s="6" customFormat="1" ht="24" customHeight="1" thickBot="1">
      <c r="A46" s="6" t="s">
        <v>62</v>
      </c>
      <c r="G46" s="65" t="str">
        <f>TEXT(L10,)</f>
        <v/>
      </c>
      <c r="H46" s="65">
        <f>M10</f>
        <v>0</v>
      </c>
      <c r="I46" s="59" t="s">
        <v>16</v>
      </c>
      <c r="J46" s="65">
        <f>O10</f>
        <v>0</v>
      </c>
      <c r="K46" s="6" t="s">
        <v>17</v>
      </c>
    </row>
    <row r="47" spans="1:46" s="6" customFormat="1" ht="9.75" customHeight="1" thickBot="1">
      <c r="G47" s="59"/>
      <c r="H47" s="59"/>
      <c r="I47" s="59"/>
      <c r="J47" s="59"/>
    </row>
    <row r="48" spans="1:46" s="6" customFormat="1" ht="24" customHeight="1" thickBot="1">
      <c r="A48" s="6" t="s">
        <v>46</v>
      </c>
      <c r="F48" s="11" t="s">
        <v>42</v>
      </c>
      <c r="G48" s="65">
        <f>R9</f>
        <v>0</v>
      </c>
      <c r="H48" s="59" t="s">
        <v>14</v>
      </c>
      <c r="I48" s="59"/>
      <c r="J48" s="59"/>
    </row>
    <row r="49" spans="1:17" s="6" customFormat="1" ht="24.75" thickBot="1"/>
    <row r="50" spans="1:17" s="6" customFormat="1" ht="24.75" thickBot="1">
      <c r="A50" s="7" t="s">
        <v>81</v>
      </c>
      <c r="B50" s="7"/>
      <c r="C50" s="7"/>
      <c r="D50" s="7"/>
      <c r="E50" s="7"/>
      <c r="G50" s="137"/>
      <c r="H50" s="138"/>
      <c r="I50" s="138"/>
      <c r="J50" s="138"/>
      <c r="K50" s="138"/>
      <c r="L50" s="138"/>
      <c r="M50" s="138"/>
      <c r="N50" s="138"/>
      <c r="O50" s="139"/>
      <c r="P50" s="11"/>
      <c r="Q50" s="6" t="s">
        <v>114</v>
      </c>
    </row>
    <row r="51" spans="1:17" s="6" customFormat="1" ht="24.75" thickBot="1"/>
    <row r="52" spans="1:17" s="6" customFormat="1" ht="24.75" thickBot="1">
      <c r="A52" s="7" t="s">
        <v>83</v>
      </c>
      <c r="B52" s="7"/>
      <c r="C52" s="7"/>
      <c r="D52" s="7"/>
      <c r="E52" s="7"/>
      <c r="F52" s="11" t="s">
        <v>42</v>
      </c>
      <c r="G52" s="137"/>
      <c r="H52" s="138"/>
      <c r="I52" s="139"/>
      <c r="J52" s="11" t="s">
        <v>115</v>
      </c>
    </row>
    <row r="53" spans="1:17" s="6" customFormat="1" ht="24.75" thickBot="1">
      <c r="A53" s="7"/>
      <c r="B53" s="7"/>
      <c r="C53" s="7"/>
      <c r="D53" s="7"/>
      <c r="E53" s="7"/>
      <c r="G53" s="137"/>
      <c r="H53" s="138"/>
      <c r="I53" s="139"/>
    </row>
    <row r="54" spans="1:17" s="6" customFormat="1" ht="24"/>
    <row r="55" spans="1:17" s="59" customFormat="1" ht="24" customHeight="1" thickBot="1">
      <c r="A55" s="7" t="s">
        <v>116</v>
      </c>
      <c r="B55" s="7"/>
      <c r="C55" s="7"/>
      <c r="D55" s="7"/>
      <c r="E55" s="7"/>
      <c r="F55" s="6"/>
      <c r="G55" s="6"/>
      <c r="H55" s="6"/>
      <c r="I55" s="6"/>
      <c r="J55" s="6"/>
      <c r="K55" s="6"/>
      <c r="L55" s="6"/>
      <c r="M55" s="6"/>
      <c r="N55" s="6"/>
    </row>
    <row r="56" spans="1:17" s="59" customFormat="1" ht="24" customHeight="1" thickBot="1">
      <c r="A56" s="6" t="s">
        <v>48</v>
      </c>
      <c r="B56" s="6"/>
      <c r="C56" s="6"/>
      <c r="D56" s="6"/>
      <c r="E56" s="6"/>
      <c r="F56" s="6"/>
      <c r="G56" s="12">
        <f>H20</f>
        <v>0</v>
      </c>
      <c r="H56" s="6" t="s">
        <v>5</v>
      </c>
      <c r="I56" s="12">
        <f>J20</f>
        <v>0</v>
      </c>
      <c r="J56" s="6" t="s">
        <v>6</v>
      </c>
      <c r="K56" s="12" t="str">
        <f>TEXT(L20,)</f>
        <v/>
      </c>
      <c r="L56" s="6" t="s">
        <v>27</v>
      </c>
      <c r="M56" s="6"/>
      <c r="N56" s="6"/>
    </row>
    <row r="57" spans="1:17" s="59" customFormat="1" ht="6.75" customHeight="1" thickBot="1">
      <c r="A57" s="6"/>
      <c r="B57" s="6"/>
      <c r="C57" s="6"/>
      <c r="D57" s="6"/>
      <c r="E57" s="6"/>
      <c r="F57" s="6"/>
      <c r="G57" s="6"/>
      <c r="H57" s="6"/>
      <c r="I57" s="6"/>
      <c r="J57" s="6"/>
      <c r="K57" s="6"/>
      <c r="L57" s="6"/>
      <c r="M57" s="6"/>
      <c r="N57" s="6"/>
    </row>
    <row r="58" spans="1:17" s="59" customFormat="1" ht="24" customHeight="1" thickBot="1">
      <c r="A58" s="6" t="s">
        <v>49</v>
      </c>
      <c r="B58" s="6"/>
      <c r="C58" s="6"/>
      <c r="D58" s="6"/>
      <c r="E58" s="6"/>
      <c r="F58" s="6"/>
      <c r="G58" s="65" t="str">
        <f>TEXT(I21,)</f>
        <v/>
      </c>
      <c r="H58" s="12">
        <f>J21</f>
        <v>0</v>
      </c>
      <c r="I58" s="6" t="s">
        <v>16</v>
      </c>
      <c r="J58" s="12">
        <f>L21</f>
        <v>0</v>
      </c>
      <c r="K58" s="6" t="s">
        <v>17</v>
      </c>
      <c r="L58" s="6" t="s">
        <v>50</v>
      </c>
      <c r="M58" s="12">
        <f>O21</f>
        <v>0</v>
      </c>
      <c r="N58" s="6" t="s">
        <v>16</v>
      </c>
      <c r="O58" s="12">
        <f>Q21</f>
        <v>0</v>
      </c>
      <c r="P58" s="59" t="s">
        <v>17</v>
      </c>
    </row>
    <row r="59" spans="1:17" s="59" customFormat="1" ht="6.75" customHeight="1" thickBot="1">
      <c r="A59" s="6"/>
      <c r="B59" s="6"/>
      <c r="C59" s="6"/>
      <c r="D59" s="6"/>
      <c r="E59" s="6"/>
      <c r="F59" s="6"/>
      <c r="G59" s="20"/>
      <c r="H59" s="20"/>
      <c r="I59" s="6"/>
      <c r="J59" s="6"/>
      <c r="K59" s="6"/>
      <c r="L59" s="6"/>
      <c r="M59" s="6"/>
      <c r="N59" s="6"/>
    </row>
    <row r="60" spans="1:17" s="59" customFormat="1" ht="24" customHeight="1" thickBot="1">
      <c r="A60" s="6" t="s">
        <v>51</v>
      </c>
      <c r="B60" s="6"/>
      <c r="C60" s="6"/>
      <c r="D60" s="6"/>
      <c r="E60" s="6"/>
      <c r="F60" s="13"/>
      <c r="G60" s="137" t="str">
        <f>TEXT(J22,)</f>
        <v/>
      </c>
      <c r="H60" s="138"/>
      <c r="I60" s="138"/>
      <c r="J60" s="138"/>
      <c r="K60" s="138"/>
      <c r="L60" s="138"/>
      <c r="M60" s="139"/>
      <c r="N60" s="6"/>
    </row>
    <row r="61" spans="1:17" s="59" customFormat="1" ht="6.75" customHeight="1" thickBot="1">
      <c r="A61" s="6"/>
      <c r="B61" s="6"/>
      <c r="C61" s="6"/>
      <c r="D61" s="6"/>
      <c r="E61" s="6"/>
      <c r="F61" s="6"/>
      <c r="G61" s="20"/>
      <c r="H61" s="20"/>
      <c r="I61" s="20"/>
      <c r="J61" s="20"/>
      <c r="K61" s="20"/>
      <c r="L61" s="20"/>
      <c r="M61" s="47"/>
      <c r="N61" s="6"/>
    </row>
    <row r="62" spans="1:17" s="59" customFormat="1" ht="24" customHeight="1" thickBot="1">
      <c r="A62" s="6" t="s">
        <v>52</v>
      </c>
      <c r="B62" s="6"/>
      <c r="C62" s="6"/>
      <c r="D62" s="6"/>
      <c r="E62" s="6"/>
      <c r="F62" s="6"/>
      <c r="G62" s="137" t="str">
        <f>TEXT(J23,)</f>
        <v/>
      </c>
      <c r="H62" s="138"/>
      <c r="I62" s="138"/>
      <c r="J62" s="138"/>
      <c r="K62" s="138"/>
      <c r="L62" s="138"/>
      <c r="M62" s="139"/>
      <c r="N62" s="6"/>
    </row>
    <row r="63" spans="1:17" s="59" customFormat="1" ht="6.75" customHeight="1" thickBot="1">
      <c r="A63" s="6"/>
      <c r="B63" s="6"/>
      <c r="C63" s="6"/>
      <c r="D63" s="6"/>
      <c r="E63" s="6"/>
      <c r="F63" s="6"/>
      <c r="G63" s="20"/>
      <c r="H63" s="20"/>
      <c r="I63" s="20"/>
      <c r="J63" s="20"/>
      <c r="K63" s="20"/>
      <c r="L63" s="20"/>
      <c r="M63" s="47"/>
      <c r="N63" s="6"/>
    </row>
    <row r="64" spans="1:17" s="59" customFormat="1" ht="24" customHeight="1" thickBot="1">
      <c r="A64" s="6" t="s">
        <v>53</v>
      </c>
      <c r="B64" s="6"/>
      <c r="C64" s="6"/>
      <c r="D64" s="6"/>
      <c r="E64" s="6"/>
      <c r="F64" s="6"/>
      <c r="G64" s="137" t="str">
        <f>TEXT(J24,)</f>
        <v/>
      </c>
      <c r="H64" s="138"/>
      <c r="I64" s="138"/>
      <c r="J64" s="138"/>
      <c r="K64" s="138"/>
      <c r="L64" s="138"/>
      <c r="M64" s="139"/>
      <c r="N64" s="6"/>
    </row>
    <row r="65" spans="1:22" s="6" customFormat="1" ht="24.75" thickBot="1"/>
    <row r="66" spans="1:22" s="6" customFormat="1" ht="24.75" thickBot="1">
      <c r="A66" s="7" t="s">
        <v>86</v>
      </c>
      <c r="B66" s="7"/>
      <c r="C66" s="7"/>
      <c r="D66" s="7"/>
      <c r="E66" s="7"/>
      <c r="G66" s="137"/>
      <c r="H66" s="138"/>
      <c r="I66" s="138"/>
      <c r="J66" s="138"/>
      <c r="K66" s="138"/>
      <c r="L66" s="138"/>
      <c r="M66" s="138"/>
      <c r="N66" s="138"/>
      <c r="O66" s="138"/>
      <c r="P66" s="138"/>
      <c r="Q66" s="138"/>
      <c r="R66" s="138"/>
      <c r="S66" s="139"/>
      <c r="T66" s="11" t="s">
        <v>87</v>
      </c>
    </row>
    <row r="67" spans="1:22" s="6" customFormat="1" ht="24.75" thickBot="1">
      <c r="G67" s="137"/>
      <c r="H67" s="138"/>
      <c r="I67" s="138"/>
      <c r="J67" s="138"/>
      <c r="K67" s="138"/>
      <c r="L67" s="138"/>
      <c r="M67" s="138"/>
      <c r="N67" s="138"/>
      <c r="O67" s="138"/>
      <c r="P67" s="138"/>
      <c r="Q67" s="138"/>
      <c r="R67" s="138"/>
      <c r="S67" s="139"/>
      <c r="U67" s="73" t="s">
        <v>79</v>
      </c>
      <c r="V67" s="6" t="s">
        <v>88</v>
      </c>
    </row>
    <row r="68" spans="1:22" s="6" customFormat="1" ht="24.75" thickBot="1">
      <c r="G68" s="137"/>
      <c r="H68" s="138"/>
      <c r="I68" s="138"/>
      <c r="J68" s="138"/>
      <c r="K68" s="138"/>
      <c r="L68" s="138"/>
      <c r="M68" s="138"/>
      <c r="N68" s="138"/>
      <c r="O68" s="138"/>
      <c r="P68" s="138"/>
      <c r="Q68" s="138"/>
      <c r="R68" s="138"/>
      <c r="S68" s="139"/>
      <c r="U68" s="73" t="s">
        <v>79</v>
      </c>
      <c r="V68" s="6" t="s">
        <v>89</v>
      </c>
    </row>
    <row r="69" spans="1:22" s="6" customFormat="1" ht="24.75" thickBot="1">
      <c r="G69" s="137"/>
      <c r="H69" s="138"/>
      <c r="I69" s="138"/>
      <c r="J69" s="138"/>
      <c r="K69" s="138"/>
      <c r="L69" s="138"/>
      <c r="M69" s="138"/>
      <c r="N69" s="138"/>
      <c r="O69" s="138"/>
      <c r="P69" s="138"/>
      <c r="Q69" s="138"/>
      <c r="R69" s="138"/>
      <c r="S69" s="139"/>
      <c r="U69" s="73" t="s">
        <v>79</v>
      </c>
      <c r="V69" s="6" t="s">
        <v>90</v>
      </c>
    </row>
    <row r="70" spans="1:22" s="6" customFormat="1" ht="24.75" thickBot="1"/>
    <row r="71" spans="1:22" s="6" customFormat="1" ht="24" customHeight="1" thickBot="1">
      <c r="A71" s="7" t="s">
        <v>91</v>
      </c>
      <c r="B71" s="7"/>
      <c r="C71" s="7"/>
      <c r="D71" s="7"/>
      <c r="E71" s="7"/>
      <c r="F71" s="109" t="s">
        <v>42</v>
      </c>
      <c r="G71" s="6" t="s">
        <v>3</v>
      </c>
      <c r="H71" s="12">
        <f>H4</f>
        <v>0</v>
      </c>
      <c r="I71" s="6" t="s">
        <v>4</v>
      </c>
      <c r="J71" s="12">
        <f>J4</f>
        <v>0</v>
      </c>
      <c r="K71" s="6" t="s">
        <v>5</v>
      </c>
      <c r="L71" s="12">
        <f>L4</f>
        <v>0</v>
      </c>
      <c r="M71" s="6" t="s">
        <v>6</v>
      </c>
    </row>
    <row r="72" spans="1:22" s="6" customFormat="1" ht="24.75" thickBot="1"/>
    <row r="73" spans="1:22" s="6" customFormat="1" ht="23.25" customHeight="1" thickBot="1">
      <c r="A73" s="7" t="s">
        <v>117</v>
      </c>
      <c r="B73" s="7"/>
      <c r="C73" s="7"/>
      <c r="D73" s="7"/>
      <c r="E73" s="7"/>
      <c r="F73" s="109" t="s">
        <v>42</v>
      </c>
      <c r="G73" s="137"/>
      <c r="H73" s="138"/>
      <c r="I73" s="138"/>
      <c r="J73" s="138"/>
      <c r="K73" s="138"/>
      <c r="L73" s="138"/>
      <c r="M73" s="139"/>
      <c r="N73" s="11" t="s">
        <v>118</v>
      </c>
    </row>
    <row r="74" spans="1:22" s="6" customFormat="1" ht="19.5">
      <c r="G74" s="137"/>
      <c r="H74" s="138"/>
      <c r="I74" s="138"/>
      <c r="J74" s="138"/>
      <c r="K74" s="138"/>
      <c r="L74" s="138"/>
      <c r="M74" s="139"/>
      <c r="N74" s="11" t="s">
        <v>119</v>
      </c>
    </row>
    <row r="75" spans="1:22" s="6" customFormat="1" ht="24" customHeight="1" thickBot="1">
      <c r="A75" s="7"/>
      <c r="B75" s="7"/>
      <c r="C75" s="7"/>
      <c r="D75" s="7"/>
      <c r="G75" s="137"/>
      <c r="H75" s="138"/>
      <c r="I75" s="138"/>
      <c r="J75" s="138"/>
      <c r="K75" s="138"/>
      <c r="L75" s="138"/>
      <c r="M75" s="139"/>
      <c r="N75" s="11" t="s">
        <v>120</v>
      </c>
    </row>
    <row r="76" spans="1:22" s="6" customFormat="1" ht="24" customHeight="1" thickBot="1">
      <c r="A76" s="7"/>
      <c r="B76" s="7"/>
      <c r="C76" s="7"/>
      <c r="D76" s="7"/>
      <c r="F76" s="109"/>
      <c r="G76" s="137"/>
      <c r="H76" s="138"/>
      <c r="I76" s="138"/>
      <c r="J76" s="138"/>
      <c r="K76" s="138"/>
      <c r="L76" s="138"/>
      <c r="M76" s="139"/>
      <c r="N76" s="11" t="s">
        <v>121</v>
      </c>
    </row>
    <row r="77" spans="1:22" s="6" customFormat="1" ht="24" customHeight="1" thickBot="1">
      <c r="A77" s="7"/>
      <c r="B77" s="7"/>
      <c r="C77" s="7"/>
      <c r="D77" s="7"/>
      <c r="F77" s="109"/>
      <c r="G77" s="137"/>
      <c r="H77" s="138"/>
      <c r="I77" s="138"/>
      <c r="J77" s="138"/>
      <c r="K77" s="138"/>
      <c r="L77" s="138"/>
      <c r="M77" s="139"/>
      <c r="N77" s="11"/>
    </row>
    <row r="78" spans="1:22" s="6" customFormat="1" ht="24" customHeight="1" thickBot="1">
      <c r="A78" s="7"/>
      <c r="B78" s="7"/>
      <c r="C78" s="7"/>
      <c r="D78" s="7"/>
      <c r="F78" s="109"/>
      <c r="G78" s="137"/>
      <c r="H78" s="138"/>
      <c r="I78" s="138"/>
      <c r="J78" s="138"/>
      <c r="K78" s="138"/>
      <c r="L78" s="138"/>
      <c r="M78" s="139"/>
      <c r="N78" s="11"/>
    </row>
    <row r="79" spans="1:22" s="6" customFormat="1" ht="24" customHeight="1" thickBot="1">
      <c r="A79" s="7"/>
      <c r="B79" s="7"/>
      <c r="C79" s="7"/>
      <c r="D79" s="7"/>
      <c r="F79" s="109"/>
      <c r="G79" s="137"/>
      <c r="H79" s="138"/>
      <c r="I79" s="138"/>
      <c r="J79" s="138"/>
      <c r="K79" s="138"/>
      <c r="L79" s="138"/>
      <c r="M79" s="139"/>
      <c r="N79" s="11"/>
    </row>
    <row r="80" spans="1:22" s="6" customFormat="1" ht="24" customHeight="1">
      <c r="A80" s="7"/>
      <c r="B80" s="7"/>
      <c r="C80" s="7"/>
      <c r="D80" s="7"/>
      <c r="F80" s="109"/>
      <c r="N80" s="11"/>
    </row>
    <row r="81" spans="1:51" s="6" customFormat="1" ht="24"/>
    <row r="82" spans="1:51" s="1" customFormat="1" ht="26.25" thickBot="1">
      <c r="A82" s="41" t="s">
        <v>98</v>
      </c>
      <c r="B82" s="41"/>
      <c r="C82" s="41"/>
      <c r="D82" s="41"/>
      <c r="E82" s="41"/>
      <c r="F82" s="42"/>
      <c r="G82" s="42"/>
      <c r="H82" s="42"/>
      <c r="I82" s="42"/>
      <c r="J82" s="43"/>
      <c r="K82" s="43"/>
      <c r="L82" s="42"/>
      <c r="M82" s="42"/>
      <c r="N82" s="42"/>
      <c r="O82" s="43"/>
      <c r="P82" s="43"/>
      <c r="Q82" s="43"/>
      <c r="R82" s="43"/>
      <c r="S82" s="43"/>
      <c r="T82" s="43"/>
      <c r="U82" s="43"/>
      <c r="V82" s="43"/>
      <c r="W82" s="43"/>
      <c r="X82" s="43"/>
      <c r="Y82" s="43"/>
      <c r="Z82" s="43"/>
      <c r="AA82" s="43"/>
      <c r="AB82" s="43"/>
      <c r="AC82" s="43"/>
      <c r="AD82" s="43"/>
      <c r="AE82" s="44"/>
      <c r="AF82" s="44"/>
      <c r="AG82" s="44"/>
      <c r="AH82" s="44"/>
      <c r="AI82" s="44"/>
      <c r="AJ82" s="44"/>
      <c r="AK82" s="44"/>
      <c r="AL82" s="44"/>
      <c r="AM82" s="44"/>
      <c r="AN82" s="44"/>
      <c r="AO82" s="44"/>
      <c r="AP82" s="44"/>
      <c r="AQ82" s="44"/>
      <c r="AR82" s="44"/>
      <c r="AS82" s="44"/>
      <c r="AT82" s="44"/>
    </row>
    <row r="83" spans="1:51" s="2" customFormat="1" ht="24.75" thickTop="1">
      <c r="A83" s="22" t="str">
        <f>TEXT(G38,)&amp;"　"&amp;TEXT(G40,)&amp;" 儀"</f>
        <v>　 儀</v>
      </c>
      <c r="B83" s="77"/>
      <c r="C83" s="77"/>
      <c r="D83" s="77"/>
      <c r="E83" s="77"/>
      <c r="F83" s="3"/>
      <c r="G83" s="3"/>
      <c r="H83" s="3"/>
      <c r="I83" s="3"/>
      <c r="J83" s="3"/>
      <c r="K83" s="3"/>
      <c r="L83" s="15"/>
      <c r="M83" s="15"/>
      <c r="N83" s="15"/>
      <c r="O83" s="15"/>
      <c r="P83" s="16"/>
      <c r="X83">
        <f>LEN(A83)</f>
        <v>3</v>
      </c>
      <c r="Z83" s="2">
        <v>18</v>
      </c>
      <c r="AB83" s="23" t="str">
        <f t="shared" ref="AB83:AB104" si="0">_xlfn.IFS(X83=0,"0",X83&lt;=Z83,"1",X83&gt;Z83,"2")</f>
        <v>1</v>
      </c>
      <c r="AV83" s="28">
        <v>3</v>
      </c>
      <c r="AW83" s="29" t="s">
        <v>99</v>
      </c>
      <c r="AX83" s="30">
        <v>2</v>
      </c>
      <c r="AY83" s="2" t="s">
        <v>100</v>
      </c>
    </row>
    <row r="84" spans="1:51" s="2" customFormat="1" ht="24">
      <c r="A84" s="21" t="str">
        <f>TEXT(G42,)&amp;TEXT(G44,"＃,##0月")&amp;TEXT(I44,"#,##日")&amp;TEXT(G46,)&amp;TEXT(H46,"#,##時")&amp;TEXT(J46,"#,##分")&amp;TEXT(G48,"#,##歳")&amp;"にて永眠いたしました"</f>
        <v>0月日時分歳にて永眠いたしました</v>
      </c>
      <c r="B84" s="79"/>
      <c r="C84" s="79"/>
      <c r="D84" s="79"/>
      <c r="E84" s="79"/>
      <c r="F84" s="81"/>
      <c r="G84" s="81"/>
      <c r="H84" s="81"/>
      <c r="I84" s="81"/>
      <c r="J84" s="81"/>
      <c r="K84" s="81"/>
      <c r="L84" s="83"/>
      <c r="M84" s="83"/>
      <c r="N84" s="83"/>
      <c r="O84" s="83"/>
      <c r="P84" s="17"/>
      <c r="X84">
        <f t="shared" ref="X83:X90" si="1">LEN(A84)</f>
        <v>16</v>
      </c>
      <c r="Z84" s="2">
        <v>18</v>
      </c>
      <c r="AB84" s="2" t="str">
        <f t="shared" si="0"/>
        <v>1</v>
      </c>
      <c r="AV84" s="24">
        <v>4</v>
      </c>
      <c r="AW84" s="25" t="s">
        <v>99</v>
      </c>
      <c r="AX84" s="31">
        <v>2.5</v>
      </c>
    </row>
    <row r="85" spans="1:51" s="2" customFormat="1" ht="24">
      <c r="A85" s="21" t="s">
        <v>101</v>
      </c>
      <c r="B85" s="79"/>
      <c r="C85" s="79"/>
      <c r="D85" s="79"/>
      <c r="E85" s="79"/>
      <c r="F85" s="81"/>
      <c r="G85" s="81"/>
      <c r="H85" s="81"/>
      <c r="I85" s="81"/>
      <c r="J85" s="81"/>
      <c r="K85" s="81"/>
      <c r="L85" s="83"/>
      <c r="M85" s="83"/>
      <c r="N85" s="83"/>
      <c r="O85" s="83"/>
      <c r="P85" s="17"/>
      <c r="X85">
        <f t="shared" si="1"/>
        <v>25</v>
      </c>
      <c r="Z85" s="2">
        <v>18</v>
      </c>
      <c r="AB85" s="2" t="str">
        <f t="shared" si="0"/>
        <v>2</v>
      </c>
      <c r="AV85" s="28">
        <v>5</v>
      </c>
      <c r="AW85" s="29" t="s">
        <v>99</v>
      </c>
      <c r="AX85" s="30">
        <v>3</v>
      </c>
    </row>
    <row r="86" spans="1:51" s="2" customFormat="1" ht="24">
      <c r="A86" s="4" t="str">
        <f>TEXT(G50,)</f>
        <v/>
      </c>
      <c r="B86" s="80"/>
      <c r="C86" s="80"/>
      <c r="D86" s="80"/>
      <c r="E86" s="80"/>
      <c r="F86" s="81"/>
      <c r="G86" s="81"/>
      <c r="H86" s="81"/>
      <c r="I86" s="81"/>
      <c r="J86" s="81"/>
      <c r="K86" s="81"/>
      <c r="L86" s="83"/>
      <c r="M86" s="83"/>
      <c r="N86" s="83"/>
      <c r="O86" s="83"/>
      <c r="P86" s="17"/>
      <c r="X86">
        <f t="shared" si="1"/>
        <v>0</v>
      </c>
      <c r="Z86" s="2">
        <v>26</v>
      </c>
      <c r="AB86" s="2" t="str">
        <f t="shared" si="0"/>
        <v>0</v>
      </c>
      <c r="AV86" s="24">
        <v>6</v>
      </c>
      <c r="AW86" s="25" t="s">
        <v>99</v>
      </c>
      <c r="AX86" s="31">
        <v>3</v>
      </c>
    </row>
    <row r="87" spans="1:51" s="2" customFormat="1" ht="24">
      <c r="A87" s="4" t="str">
        <f>"おって"&amp;TEXT(G52,)&amp;TEXT(G53,)&amp;"は左記の通り執り行います"</f>
        <v>おっては左記の通り執り行います</v>
      </c>
      <c r="B87" s="80"/>
      <c r="C87" s="80"/>
      <c r="D87" s="80"/>
      <c r="E87" s="80"/>
      <c r="F87" s="81"/>
      <c r="G87" s="81"/>
      <c r="H87" s="81"/>
      <c r="I87" s="81"/>
      <c r="J87" s="81"/>
      <c r="K87" s="81"/>
      <c r="L87" s="83"/>
      <c r="M87" s="83"/>
      <c r="N87" s="83"/>
      <c r="O87" s="83"/>
      <c r="P87" s="17"/>
      <c r="X87">
        <f t="shared" si="1"/>
        <v>15</v>
      </c>
      <c r="Z87" s="2">
        <v>26</v>
      </c>
      <c r="AB87" s="2" t="str">
        <f t="shared" si="0"/>
        <v>1</v>
      </c>
      <c r="AV87" s="28">
        <v>7</v>
      </c>
      <c r="AW87" s="29" t="s">
        <v>99</v>
      </c>
      <c r="AX87" s="30">
        <v>3.5</v>
      </c>
    </row>
    <row r="88" spans="1:51" s="2" customFormat="1" ht="24">
      <c r="A88" s="5" t="s">
        <v>102</v>
      </c>
      <c r="B88" s="81"/>
      <c r="C88" s="81"/>
      <c r="D88" s="81"/>
      <c r="E88" s="81"/>
      <c r="F88" s="81"/>
      <c r="G88" s="81"/>
      <c r="H88" s="81"/>
      <c r="I88" s="81"/>
      <c r="J88" s="81"/>
      <c r="K88" s="81"/>
      <c r="L88" s="83"/>
      <c r="M88" s="83"/>
      <c r="N88" s="83"/>
      <c r="O88" s="83"/>
      <c r="P88" s="17"/>
      <c r="X88">
        <f t="shared" si="1"/>
        <v>11</v>
      </c>
      <c r="Z88" s="2">
        <v>26</v>
      </c>
      <c r="AB88" s="2" t="str">
        <f t="shared" si="0"/>
        <v>1</v>
      </c>
      <c r="AV88" s="24">
        <v>8</v>
      </c>
      <c r="AW88" s="25" t="s">
        <v>99</v>
      </c>
      <c r="AX88" s="31">
        <v>4</v>
      </c>
    </row>
    <row r="89" spans="1:51" s="2" customFormat="1" ht="24">
      <c r="A89" s="5" t="str">
        <f>"一、日時　　"&amp;TEXT(G56,"#,##月")&amp;TEXT(I56,"#,##日")&amp;"("&amp;TEXT(K56,)&amp;")"&amp;TEXT(G58,)&amp;TEXT(H58,"#,##時")&amp;TEXT(J58,"#,##分")&amp;"から"</f>
        <v>一、日時　　月日()時分から</v>
      </c>
      <c r="B89" s="81"/>
      <c r="C89" s="81"/>
      <c r="D89" s="81"/>
      <c r="E89" s="81"/>
      <c r="F89" s="81"/>
      <c r="G89" s="81"/>
      <c r="H89" s="81"/>
      <c r="I89" s="81"/>
      <c r="J89" s="81"/>
      <c r="K89" s="81"/>
      <c r="L89" s="83"/>
      <c r="M89" s="83"/>
      <c r="N89" s="83"/>
      <c r="O89" s="83"/>
      <c r="P89" s="17"/>
      <c r="X89">
        <f t="shared" si="1"/>
        <v>14</v>
      </c>
      <c r="Z89" s="2">
        <v>26</v>
      </c>
      <c r="AB89" s="2" t="str">
        <f t="shared" si="0"/>
        <v>1</v>
      </c>
      <c r="AV89" s="28">
        <v>9</v>
      </c>
      <c r="AW89" s="29" t="s">
        <v>99</v>
      </c>
      <c r="AX89" s="30">
        <v>4</v>
      </c>
    </row>
    <row r="90" spans="1:51" s="2" customFormat="1" ht="24">
      <c r="A90" s="5" t="str">
        <f>"一、場所　　"&amp;TEXT(G60,)</f>
        <v>一、場所　　</v>
      </c>
      <c r="B90" s="81"/>
      <c r="C90" s="81"/>
      <c r="D90" s="81"/>
      <c r="E90" s="81"/>
      <c r="F90" s="81"/>
      <c r="G90" s="81"/>
      <c r="H90" s="81"/>
      <c r="I90" s="81"/>
      <c r="J90" s="81"/>
      <c r="K90" s="81"/>
      <c r="L90" s="83"/>
      <c r="M90" s="83"/>
      <c r="N90" s="83"/>
      <c r="O90" s="83"/>
      <c r="P90" s="17"/>
      <c r="X90">
        <f t="shared" si="1"/>
        <v>6</v>
      </c>
      <c r="Z90" s="2">
        <v>26</v>
      </c>
      <c r="AB90" s="2" t="str">
        <f t="shared" si="0"/>
        <v>1</v>
      </c>
      <c r="AV90" s="24">
        <v>10</v>
      </c>
      <c r="AW90" s="25" t="s">
        <v>99</v>
      </c>
      <c r="AX90" s="31">
        <v>4.5</v>
      </c>
    </row>
    <row r="91" spans="1:51" s="2" customFormat="1" ht="24">
      <c r="A91" s="90"/>
      <c r="B91" s="81"/>
      <c r="C91" s="81"/>
      <c r="D91" s="81" t="str">
        <f>TEXT(G62,)</f>
        <v/>
      </c>
      <c r="E91" s="81"/>
      <c r="F91" s="81"/>
      <c r="G91" s="81"/>
      <c r="H91" s="81"/>
      <c r="I91" s="81"/>
      <c r="J91" s="81"/>
      <c r="K91" s="81"/>
      <c r="L91" s="83"/>
      <c r="M91" s="83"/>
      <c r="N91" s="83"/>
      <c r="O91" s="83"/>
      <c r="P91" s="17"/>
      <c r="X91">
        <f>LEN(D91)</f>
        <v>0</v>
      </c>
      <c r="Z91" s="2">
        <v>26</v>
      </c>
      <c r="AB91" s="2" t="str">
        <f t="shared" si="0"/>
        <v>0</v>
      </c>
      <c r="AV91" s="28">
        <v>11</v>
      </c>
      <c r="AW91" s="29" t="s">
        <v>99</v>
      </c>
      <c r="AX91" s="30">
        <v>5</v>
      </c>
    </row>
    <row r="92" spans="1:51" s="2" customFormat="1" ht="24">
      <c r="A92" s="90"/>
      <c r="B92" s="81"/>
      <c r="C92" s="81"/>
      <c r="D92" s="81" t="str">
        <f>"電話 "&amp;TEXT(G64,)</f>
        <v xml:space="preserve">電話 </v>
      </c>
      <c r="E92" s="81"/>
      <c r="F92" s="81"/>
      <c r="G92" s="81"/>
      <c r="H92" s="81"/>
      <c r="I92" s="81"/>
      <c r="J92" s="81"/>
      <c r="K92" s="81"/>
      <c r="L92" s="83"/>
      <c r="M92" s="83"/>
      <c r="N92" s="83"/>
      <c r="O92" s="83"/>
      <c r="P92" s="17"/>
      <c r="X92">
        <f>LEN(D92)</f>
        <v>3</v>
      </c>
      <c r="Z92" s="2">
        <v>26</v>
      </c>
      <c r="AB92" s="2" t="str">
        <f t="shared" si="0"/>
        <v>1</v>
      </c>
      <c r="AV92" s="24">
        <v>12</v>
      </c>
      <c r="AW92" s="25" t="s">
        <v>99</v>
      </c>
      <c r="AX92" s="31">
        <v>5.5</v>
      </c>
    </row>
    <row r="93" spans="1:51" s="2" customFormat="1" ht="24">
      <c r="A93" s="5" t="str">
        <f>TEXT(G66,)</f>
        <v/>
      </c>
      <c r="B93" s="81"/>
      <c r="C93" s="81"/>
      <c r="D93" s="81"/>
      <c r="E93" s="81"/>
      <c r="F93" s="81"/>
      <c r="G93" s="81"/>
      <c r="H93" s="81"/>
      <c r="I93" s="81"/>
      <c r="J93" s="81"/>
      <c r="K93" s="81"/>
      <c r="L93" s="83"/>
      <c r="M93" s="83"/>
      <c r="N93" s="83"/>
      <c r="O93" s="83"/>
      <c r="P93" s="17"/>
      <c r="X93">
        <f t="shared" ref="X93:X98" si="2">LEN(A93)</f>
        <v>0</v>
      </c>
      <c r="Z93" s="2">
        <v>26</v>
      </c>
      <c r="AB93" s="2" t="str">
        <f t="shared" si="0"/>
        <v>0</v>
      </c>
      <c r="AV93" s="28">
        <v>13</v>
      </c>
      <c r="AW93" s="29" t="s">
        <v>99</v>
      </c>
      <c r="AX93" s="30">
        <v>5.5</v>
      </c>
    </row>
    <row r="94" spans="1:51" s="2" customFormat="1" ht="24">
      <c r="A94" s="5" t="str">
        <f>TEXT(G67,)</f>
        <v/>
      </c>
      <c r="B94" s="81"/>
      <c r="C94" s="81"/>
      <c r="D94" s="81"/>
      <c r="E94" s="81"/>
      <c r="F94" s="81"/>
      <c r="G94" s="81"/>
      <c r="H94" s="81"/>
      <c r="I94" s="81"/>
      <c r="J94" s="81"/>
      <c r="K94" s="81"/>
      <c r="L94" s="83"/>
      <c r="M94" s="83"/>
      <c r="N94" s="83"/>
      <c r="O94" s="83"/>
      <c r="P94" s="17"/>
      <c r="X94">
        <f t="shared" si="2"/>
        <v>0</v>
      </c>
      <c r="Z94" s="2">
        <v>26</v>
      </c>
      <c r="AB94" s="2" t="str">
        <f t="shared" si="0"/>
        <v>0</v>
      </c>
      <c r="AV94" s="24">
        <v>14</v>
      </c>
      <c r="AW94" s="25" t="s">
        <v>99</v>
      </c>
      <c r="AX94" s="33">
        <v>6</v>
      </c>
    </row>
    <row r="95" spans="1:51" s="2" customFormat="1" ht="24">
      <c r="A95" s="5" t="str">
        <f>TEXT(G68,)</f>
        <v/>
      </c>
      <c r="B95" s="81"/>
      <c r="C95" s="81"/>
      <c r="D95" s="81"/>
      <c r="E95" s="81"/>
      <c r="F95" s="81"/>
      <c r="G95" s="81"/>
      <c r="H95" s="81"/>
      <c r="I95" s="81"/>
      <c r="J95" s="81"/>
      <c r="K95" s="81"/>
      <c r="L95" s="83"/>
      <c r="M95" s="83"/>
      <c r="N95" s="83"/>
      <c r="O95" s="83"/>
      <c r="P95" s="17"/>
      <c r="X95">
        <f t="shared" si="2"/>
        <v>0</v>
      </c>
      <c r="Z95" s="2">
        <v>26</v>
      </c>
      <c r="AB95" s="2" t="str">
        <f t="shared" si="0"/>
        <v>0</v>
      </c>
      <c r="AV95" s="28">
        <v>15</v>
      </c>
      <c r="AW95" s="29" t="s">
        <v>99</v>
      </c>
      <c r="AX95" s="30">
        <v>6.5</v>
      </c>
    </row>
    <row r="96" spans="1:51" s="2" customFormat="1" ht="24">
      <c r="A96" s="5" t="str">
        <f>TEXT(G69, )</f>
        <v/>
      </c>
      <c r="B96" s="81"/>
      <c r="C96" s="81"/>
      <c r="D96" s="81"/>
      <c r="E96" s="81"/>
      <c r="F96" s="81"/>
      <c r="G96" s="81"/>
      <c r="H96" s="81"/>
      <c r="I96" s="81"/>
      <c r="J96" s="81"/>
      <c r="K96" s="81"/>
      <c r="L96" s="83"/>
      <c r="M96" s="83"/>
      <c r="N96" s="83"/>
      <c r="O96" s="83"/>
      <c r="P96" s="17"/>
      <c r="X96">
        <f t="shared" si="2"/>
        <v>0</v>
      </c>
      <c r="Z96" s="2">
        <v>26</v>
      </c>
      <c r="AB96" s="2" t="str">
        <f t="shared" si="0"/>
        <v>0</v>
      </c>
      <c r="AV96" s="24">
        <v>16</v>
      </c>
      <c r="AW96" s="25" t="s">
        <v>99</v>
      </c>
      <c r="AX96" s="31">
        <v>7</v>
      </c>
    </row>
    <row r="97" spans="1:50" s="2" customFormat="1" ht="24">
      <c r="A97" s="5" t="str">
        <f>"令和"&amp;TEXT(H71,"#,##年")&amp;TEXT(J71,"#,##月")&amp;TEXT(L71,"＃,##日")</f>
        <v>令和年月日</v>
      </c>
      <c r="B97" s="81"/>
      <c r="C97" s="81"/>
      <c r="D97" s="81"/>
      <c r="E97" s="81"/>
      <c r="F97" s="81"/>
      <c r="G97" s="81"/>
      <c r="H97" s="81"/>
      <c r="I97" s="81"/>
      <c r="J97" s="81"/>
      <c r="K97" s="81"/>
      <c r="L97" s="83"/>
      <c r="M97" s="83"/>
      <c r="N97" s="83"/>
      <c r="O97" s="83"/>
      <c r="P97" s="17"/>
      <c r="X97">
        <f t="shared" si="2"/>
        <v>5</v>
      </c>
      <c r="Z97" s="2">
        <v>26</v>
      </c>
      <c r="AB97" s="2" t="str">
        <f t="shared" si="0"/>
        <v>1</v>
      </c>
      <c r="AV97" s="28">
        <v>17</v>
      </c>
      <c r="AW97" s="29" t="s">
        <v>99</v>
      </c>
      <c r="AX97" s="30">
        <v>7</v>
      </c>
    </row>
    <row r="98" spans="1:50" s="2" customFormat="1" ht="24">
      <c r="A98" s="5"/>
      <c r="B98" s="81"/>
      <c r="C98" s="81"/>
      <c r="D98" s="81" t="str">
        <f t="shared" ref="D98:D104" si="3">TEXT(G73,)</f>
        <v/>
      </c>
      <c r="E98" s="81"/>
      <c r="F98" s="81"/>
      <c r="G98" s="81"/>
      <c r="H98" s="81"/>
      <c r="I98" s="81"/>
      <c r="J98" s="81"/>
      <c r="K98" s="81"/>
      <c r="L98" s="83"/>
      <c r="M98" s="83"/>
      <c r="N98" s="83"/>
      <c r="O98" s="83"/>
      <c r="P98" s="17"/>
      <c r="X98">
        <f>LEN(D98)</f>
        <v>0</v>
      </c>
      <c r="Z98" s="2">
        <v>26</v>
      </c>
      <c r="AB98" s="2" t="str">
        <f t="shared" si="0"/>
        <v>0</v>
      </c>
      <c r="AV98" s="24">
        <v>18</v>
      </c>
      <c r="AW98" s="25" t="s">
        <v>99</v>
      </c>
      <c r="AX98" s="31">
        <v>7.5</v>
      </c>
    </row>
    <row r="99" spans="1:50" s="2" customFormat="1" ht="24">
      <c r="A99" s="84"/>
      <c r="B99" s="81"/>
      <c r="C99" s="81"/>
      <c r="D99" s="81" t="str">
        <f t="shared" si="3"/>
        <v/>
      </c>
      <c r="E99" s="81"/>
      <c r="F99" s="81"/>
      <c r="G99" s="81"/>
      <c r="H99" s="81"/>
      <c r="I99" s="81"/>
      <c r="J99" s="81"/>
      <c r="K99" s="81"/>
      <c r="L99" s="83"/>
      <c r="M99" s="83"/>
      <c r="N99" s="83"/>
      <c r="O99" s="83"/>
      <c r="P99" s="17"/>
      <c r="X99">
        <f t="shared" ref="X99:X104" si="4">LEN(D99)</f>
        <v>0</v>
      </c>
      <c r="Z99" s="2">
        <v>18</v>
      </c>
      <c r="AB99" s="2" t="str">
        <f t="shared" si="0"/>
        <v>0</v>
      </c>
      <c r="AV99" s="28">
        <v>19</v>
      </c>
      <c r="AW99" s="29" t="s">
        <v>99</v>
      </c>
      <c r="AX99" s="30">
        <v>8</v>
      </c>
    </row>
    <row r="100" spans="1:50" s="2" customFormat="1" ht="24">
      <c r="A100" s="84"/>
      <c r="B100" s="81"/>
      <c r="C100" s="81"/>
      <c r="D100" s="81" t="str">
        <f t="shared" si="3"/>
        <v/>
      </c>
      <c r="E100" s="81"/>
      <c r="F100" s="81"/>
      <c r="G100" s="81"/>
      <c r="H100" s="81"/>
      <c r="I100" s="81"/>
      <c r="J100" s="81"/>
      <c r="K100" s="81"/>
      <c r="L100" s="83"/>
      <c r="M100" s="83"/>
      <c r="N100" s="83"/>
      <c r="O100" s="83"/>
      <c r="P100" s="17"/>
      <c r="X100">
        <f t="shared" si="4"/>
        <v>0</v>
      </c>
      <c r="Z100" s="2">
        <v>18</v>
      </c>
      <c r="AB100" s="2" t="str">
        <f>_xlfn.IFS(X100=0,"0",X100&lt;=Z100,"1",X100&gt;Z100,"2")</f>
        <v>0</v>
      </c>
      <c r="AV100" s="24">
        <v>20</v>
      </c>
      <c r="AW100" s="25" t="s">
        <v>99</v>
      </c>
      <c r="AX100" s="31">
        <v>8.5</v>
      </c>
    </row>
    <row r="101" spans="1:50" s="2" customFormat="1" ht="24">
      <c r="A101" s="84"/>
      <c r="B101" s="81"/>
      <c r="C101" s="81"/>
      <c r="D101" s="81" t="str">
        <f t="shared" si="3"/>
        <v/>
      </c>
      <c r="E101" s="81"/>
      <c r="F101" s="81"/>
      <c r="G101" s="81"/>
      <c r="H101" s="81"/>
      <c r="I101" s="81"/>
      <c r="J101" s="81"/>
      <c r="K101" s="81"/>
      <c r="L101" s="83"/>
      <c r="M101" s="83"/>
      <c r="N101" s="83"/>
      <c r="O101" s="83"/>
      <c r="P101" s="17"/>
      <c r="X101">
        <f t="shared" si="4"/>
        <v>0</v>
      </c>
      <c r="Z101" s="2">
        <v>18</v>
      </c>
      <c r="AB101" s="2" t="str">
        <f t="shared" si="0"/>
        <v>0</v>
      </c>
      <c r="AV101" s="28">
        <v>21</v>
      </c>
      <c r="AW101" s="29" t="s">
        <v>99</v>
      </c>
      <c r="AX101" s="30">
        <v>8.5</v>
      </c>
    </row>
    <row r="102" spans="1:50" s="2" customFormat="1" ht="24">
      <c r="A102" s="84"/>
      <c r="B102" s="81"/>
      <c r="C102" s="81"/>
      <c r="D102" s="81" t="str">
        <f t="shared" si="3"/>
        <v/>
      </c>
      <c r="E102" s="81"/>
      <c r="F102" s="81"/>
      <c r="G102" s="81"/>
      <c r="H102" s="81"/>
      <c r="I102" s="81"/>
      <c r="J102" s="81"/>
      <c r="K102" s="81"/>
      <c r="L102" s="83"/>
      <c r="M102" s="83"/>
      <c r="N102" s="83"/>
      <c r="O102" s="83"/>
      <c r="P102" s="17"/>
      <c r="X102">
        <f t="shared" si="4"/>
        <v>0</v>
      </c>
      <c r="Z102" s="2">
        <v>18</v>
      </c>
      <c r="AB102" s="2" t="str">
        <f t="shared" si="0"/>
        <v>0</v>
      </c>
      <c r="AV102" s="24">
        <v>22</v>
      </c>
      <c r="AW102" s="25" t="s">
        <v>99</v>
      </c>
      <c r="AX102" s="34">
        <v>9</v>
      </c>
    </row>
    <row r="103" spans="1:50" s="1" customFormat="1" ht="24">
      <c r="A103" s="118"/>
      <c r="B103" s="83"/>
      <c r="C103" s="83"/>
      <c r="D103" s="81" t="str">
        <f t="shared" si="3"/>
        <v/>
      </c>
      <c r="E103" s="83"/>
      <c r="F103" s="83"/>
      <c r="G103" s="83"/>
      <c r="H103" s="83"/>
      <c r="I103" s="83"/>
      <c r="J103" s="83"/>
      <c r="K103" s="83"/>
      <c r="L103" s="83"/>
      <c r="M103" s="83"/>
      <c r="N103" s="83"/>
      <c r="O103" s="83"/>
      <c r="P103" s="17"/>
      <c r="Q103" s="2"/>
      <c r="X103" s="2">
        <f t="shared" si="4"/>
        <v>0</v>
      </c>
      <c r="Y103" s="2"/>
      <c r="Z103" s="2">
        <v>18</v>
      </c>
      <c r="AA103" s="2"/>
      <c r="AB103" s="2" t="str">
        <f t="shared" si="0"/>
        <v>0</v>
      </c>
      <c r="AV103" s="28">
        <v>23</v>
      </c>
      <c r="AW103" s="29" t="s">
        <v>99</v>
      </c>
      <c r="AX103" s="32">
        <v>9.5</v>
      </c>
    </row>
    <row r="104" spans="1:50" s="1" customFormat="1" ht="24.75" thickBot="1">
      <c r="A104" s="91"/>
      <c r="B104" s="18"/>
      <c r="C104" s="18"/>
      <c r="D104" s="117" t="str">
        <f t="shared" si="3"/>
        <v/>
      </c>
      <c r="E104" s="18"/>
      <c r="F104" s="18"/>
      <c r="G104" s="18"/>
      <c r="H104" s="18"/>
      <c r="I104" s="18"/>
      <c r="J104" s="18"/>
      <c r="K104" s="18"/>
      <c r="L104" s="18"/>
      <c r="M104" s="18"/>
      <c r="N104" s="18"/>
      <c r="O104" s="18"/>
      <c r="P104" s="19"/>
      <c r="Q104" s="2"/>
      <c r="X104" s="2">
        <f t="shared" si="4"/>
        <v>0</v>
      </c>
      <c r="Y104" s="2"/>
      <c r="Z104" s="2">
        <v>18</v>
      </c>
      <c r="AA104" s="2"/>
      <c r="AB104" s="2" t="str">
        <f t="shared" si="0"/>
        <v>0</v>
      </c>
      <c r="AV104" s="24">
        <v>24</v>
      </c>
      <c r="AW104" s="25" t="s">
        <v>99</v>
      </c>
      <c r="AX104" s="31">
        <v>10</v>
      </c>
    </row>
    <row r="105" spans="1:50" s="1" customFormat="1" ht="26.25" thickTop="1">
      <c r="Q105" s="46">
        <f>AB83+AB84+AB85+AB86+AB87+AB88+AB89+AB90+AB91+AB92+AB93+AB94+AB95+AB96+AB97+AB98+AB99+AB100+AB101+AB102+AB103+AB104</f>
        <v>10</v>
      </c>
      <c r="R105" s="37" t="s">
        <v>99</v>
      </c>
      <c r="S105" s="45"/>
      <c r="T105" s="36">
        <f>_xlfn.IFS(Q105=AV83,AX83,Q105=AV84,AX84,Q105=AV85,AX85,Q105=AV86,AX86,Q105=AV87,AX87,Q105=AV88,AX88,Q105=AV89,AX89,Q105=AV90,AX90,Q105=AV91,AX91,Q105=AV92,AX92,Q105=AV93,AX93,Q105=AV94,AX94,Q105=AV95,AX95,Q105=AV96,AX96,Q105=AV97,AX97,Q105=AV98,AX98,Q105=AV99,AX99,Q105=AV100,AX100,Q105=AV101,AX101,Q105=AV102,AX102,Q105=AV103,AX103,Q105=AV104,AX104,Q105=AV105,AX105,Q105=AV106,AX106,Q105=AV107,AX107,Q105=AV108,AX108,Q105=AV109,AX109,Q105=AV110,AX110,Q105=AV111,AX111,Q105=AV112,AX112,Q105=AV113,AX113,Q105=AV114,AX114,Q105=AV115,AX115,Q105=AV116,AX116,Q105=AV117,AX117,Q105=AV118,AX118,Q105=AV119,AX119,Q105=AV120,AX120,Q105=AV121,AX121,Q105=AV122,AX122,Q105=AV123,AX123,Q105=AV124,AX124,Q105=AV125,AX125)</f>
        <v>4.5</v>
      </c>
      <c r="U105" s="37" t="s">
        <v>100</v>
      </c>
      <c r="AV105" s="28">
        <v>25</v>
      </c>
      <c r="AW105" s="29" t="s">
        <v>99</v>
      </c>
      <c r="AX105" s="30">
        <v>10</v>
      </c>
    </row>
    <row r="106" spans="1:50" ht="25.5">
      <c r="A106" s="41" t="s">
        <v>103</v>
      </c>
      <c r="B106" s="41"/>
      <c r="C106" s="41"/>
      <c r="D106" s="41"/>
      <c r="E106" s="41"/>
      <c r="F106" s="44"/>
      <c r="G106" s="44"/>
      <c r="H106" s="44"/>
      <c r="I106" s="44"/>
      <c r="J106" s="44"/>
      <c r="K106" s="44"/>
      <c r="L106" s="44"/>
      <c r="M106" s="44"/>
      <c r="N106" s="44"/>
      <c r="O106" s="44"/>
      <c r="P106" s="44"/>
      <c r="Q106" s="44"/>
      <c r="R106" s="44"/>
      <c r="S106" s="44"/>
      <c r="T106" s="44"/>
      <c r="U106" s="44"/>
      <c r="V106" s="44"/>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V106" s="24">
        <v>26</v>
      </c>
      <c r="AW106" s="25" t="s">
        <v>99</v>
      </c>
      <c r="AX106" s="31">
        <v>10.5</v>
      </c>
    </row>
    <row r="107" spans="1:50" ht="25.5">
      <c r="A107" s="202" t="s">
        <v>104</v>
      </c>
      <c r="B107" s="203"/>
      <c r="C107" s="203"/>
      <c r="D107" s="203"/>
      <c r="E107" s="204"/>
      <c r="F107" s="173">
        <f>19000*T105*2</f>
        <v>171000</v>
      </c>
      <c r="G107" s="174"/>
      <c r="H107" s="174"/>
      <c r="I107" s="37" t="s">
        <v>105</v>
      </c>
      <c r="AV107" s="28">
        <v>27</v>
      </c>
      <c r="AW107" s="29" t="s">
        <v>99</v>
      </c>
      <c r="AX107" s="30">
        <v>11</v>
      </c>
    </row>
    <row r="108" spans="1:50" ht="25.5">
      <c r="A108" s="202" t="s">
        <v>106</v>
      </c>
      <c r="B108" s="203"/>
      <c r="C108" s="203"/>
      <c r="D108" s="203"/>
      <c r="E108" s="204"/>
      <c r="F108" s="173">
        <f>14000*T105*2</f>
        <v>126000</v>
      </c>
      <c r="G108" s="174"/>
      <c r="H108" s="174"/>
      <c r="I108" s="37" t="s">
        <v>105</v>
      </c>
      <c r="AV108" s="24">
        <v>28</v>
      </c>
      <c r="AW108" s="25" t="s">
        <v>99</v>
      </c>
      <c r="AX108" s="31">
        <v>11.5</v>
      </c>
    </row>
    <row r="109" spans="1:50" ht="25.5">
      <c r="A109" s="202" t="s">
        <v>107</v>
      </c>
      <c r="B109" s="203"/>
      <c r="C109" s="203"/>
      <c r="D109" s="203"/>
      <c r="E109" s="204"/>
      <c r="F109" s="173">
        <f>11000*T105*2</f>
        <v>99000</v>
      </c>
      <c r="G109" s="174"/>
      <c r="H109" s="174"/>
      <c r="I109" s="37" t="s">
        <v>105</v>
      </c>
      <c r="AV109" s="28">
        <v>29</v>
      </c>
      <c r="AW109" s="29" t="s">
        <v>99</v>
      </c>
      <c r="AX109" s="30">
        <v>11.5</v>
      </c>
    </row>
    <row r="110" spans="1:50" ht="25.5">
      <c r="F110" s="10" t="s">
        <v>122</v>
      </c>
      <c r="AV110" s="24">
        <v>30</v>
      </c>
      <c r="AW110" s="25" t="s">
        <v>99</v>
      </c>
      <c r="AX110" s="33">
        <v>12</v>
      </c>
    </row>
    <row r="111" spans="1:50" ht="24">
      <c r="AV111" s="28">
        <v>31</v>
      </c>
      <c r="AW111" s="29" t="s">
        <v>99</v>
      </c>
      <c r="AX111" s="30">
        <v>12.5</v>
      </c>
    </row>
    <row r="112" spans="1:50" ht="24">
      <c r="AV112" s="24">
        <v>32</v>
      </c>
      <c r="AW112" s="25" t="s">
        <v>99</v>
      </c>
      <c r="AX112" s="31">
        <v>13</v>
      </c>
    </row>
    <row r="113" spans="48:50" ht="24">
      <c r="AV113" s="28">
        <v>33</v>
      </c>
      <c r="AW113" s="29" t="s">
        <v>99</v>
      </c>
      <c r="AX113" s="30">
        <v>13</v>
      </c>
    </row>
    <row r="114" spans="48:50" ht="24">
      <c r="AV114" s="24">
        <v>34</v>
      </c>
      <c r="AW114" s="25" t="s">
        <v>99</v>
      </c>
      <c r="AX114" s="31">
        <v>13.5</v>
      </c>
    </row>
    <row r="115" spans="48:50" ht="24">
      <c r="AV115" s="28">
        <v>35</v>
      </c>
      <c r="AW115" s="29" t="s">
        <v>99</v>
      </c>
      <c r="AX115" s="30">
        <v>14</v>
      </c>
    </row>
    <row r="116" spans="48:50" ht="24">
      <c r="AV116" s="24">
        <v>36</v>
      </c>
      <c r="AW116" s="25" t="s">
        <v>99</v>
      </c>
      <c r="AX116" s="31">
        <v>14.5</v>
      </c>
    </row>
    <row r="117" spans="48:50" ht="24">
      <c r="AV117" s="28">
        <v>37</v>
      </c>
      <c r="AW117" s="29" t="s">
        <v>99</v>
      </c>
      <c r="AX117" s="30">
        <v>14.5</v>
      </c>
    </row>
    <row r="118" spans="48:50" ht="24">
      <c r="AV118" s="24">
        <v>38</v>
      </c>
      <c r="AW118" s="25" t="s">
        <v>99</v>
      </c>
      <c r="AX118" s="31">
        <v>15</v>
      </c>
    </row>
    <row r="119" spans="48:50" ht="24">
      <c r="AV119" s="28">
        <v>39</v>
      </c>
      <c r="AW119" s="29" t="s">
        <v>99</v>
      </c>
      <c r="AX119" s="30">
        <v>15.5</v>
      </c>
    </row>
    <row r="120" spans="48:50" ht="24">
      <c r="AV120" s="28">
        <v>40</v>
      </c>
      <c r="AW120" s="29" t="s">
        <v>99</v>
      </c>
      <c r="AX120" s="30">
        <v>16</v>
      </c>
    </row>
    <row r="121" spans="48:50" ht="24">
      <c r="AV121" s="24">
        <v>41</v>
      </c>
      <c r="AW121" s="25" t="s">
        <v>99</v>
      </c>
      <c r="AX121" s="31">
        <v>16</v>
      </c>
    </row>
    <row r="122" spans="48:50" ht="24">
      <c r="AV122" s="28">
        <v>42</v>
      </c>
      <c r="AW122" s="29" t="s">
        <v>99</v>
      </c>
      <c r="AX122" s="30">
        <v>16.5</v>
      </c>
    </row>
    <row r="123" spans="48:50" ht="24">
      <c r="AV123" s="24">
        <v>43</v>
      </c>
      <c r="AW123" s="25" t="s">
        <v>99</v>
      </c>
      <c r="AX123" s="31">
        <v>17</v>
      </c>
    </row>
    <row r="124" spans="48:50" ht="24">
      <c r="AV124" s="28">
        <v>44</v>
      </c>
      <c r="AW124" s="29" t="s">
        <v>99</v>
      </c>
      <c r="AX124" s="30">
        <v>17.5</v>
      </c>
    </row>
    <row r="125" spans="48:50" ht="24">
      <c r="AV125" s="26">
        <v>45</v>
      </c>
      <c r="AW125" s="27" t="s">
        <v>99</v>
      </c>
      <c r="AX125" s="35">
        <v>17.5</v>
      </c>
    </row>
  </sheetData>
  <mergeCells count="69">
    <mergeCell ref="G38:Q38"/>
    <mergeCell ref="G42:Q42"/>
    <mergeCell ref="A109:E109"/>
    <mergeCell ref="A9:E12"/>
    <mergeCell ref="A14:E18"/>
    <mergeCell ref="A20:E24"/>
    <mergeCell ref="A26:E26"/>
    <mergeCell ref="A27:E27"/>
    <mergeCell ref="A28:E28"/>
    <mergeCell ref="A29:E29"/>
    <mergeCell ref="A31:E33"/>
    <mergeCell ref="A107:E107"/>
    <mergeCell ref="A108:E108"/>
    <mergeCell ref="F107:H107"/>
    <mergeCell ref="F108:H108"/>
    <mergeCell ref="F109:H109"/>
    <mergeCell ref="G73:M73"/>
    <mergeCell ref="G76:M76"/>
    <mergeCell ref="G77:M77"/>
    <mergeCell ref="G78:M78"/>
    <mergeCell ref="G79:M79"/>
    <mergeCell ref="G74:M74"/>
    <mergeCell ref="G75:M75"/>
    <mergeCell ref="F4:G4"/>
    <mergeCell ref="A4:E4"/>
    <mergeCell ref="F9:G9"/>
    <mergeCell ref="H9:O9"/>
    <mergeCell ref="P9:Q9"/>
    <mergeCell ref="F6:J6"/>
    <mergeCell ref="A6:E6"/>
    <mergeCell ref="R9:S9"/>
    <mergeCell ref="F10:G10"/>
    <mergeCell ref="O10:P10"/>
    <mergeCell ref="F11:G11"/>
    <mergeCell ref="H11:T11"/>
    <mergeCell ref="F12:G12"/>
    <mergeCell ref="H12:T12"/>
    <mergeCell ref="F14:G14"/>
    <mergeCell ref="H14:T14"/>
    <mergeCell ref="F15:G15"/>
    <mergeCell ref="H15:K15"/>
    <mergeCell ref="L15:T15"/>
    <mergeCell ref="F16:G16"/>
    <mergeCell ref="H16:T16"/>
    <mergeCell ref="F17:G17"/>
    <mergeCell ref="H17:T17"/>
    <mergeCell ref="F18:G18"/>
    <mergeCell ref="H18:T18"/>
    <mergeCell ref="F20:G21"/>
    <mergeCell ref="F22:G24"/>
    <mergeCell ref="J22:T22"/>
    <mergeCell ref="J23:T23"/>
    <mergeCell ref="J24:T24"/>
    <mergeCell ref="G69:S69"/>
    <mergeCell ref="F26:T26"/>
    <mergeCell ref="F27:T27"/>
    <mergeCell ref="F28:T28"/>
    <mergeCell ref="F29:T29"/>
    <mergeCell ref="G66:S66"/>
    <mergeCell ref="G67:S67"/>
    <mergeCell ref="G68:S68"/>
    <mergeCell ref="F31:T33"/>
    <mergeCell ref="G53:I53"/>
    <mergeCell ref="G64:M64"/>
    <mergeCell ref="G60:M60"/>
    <mergeCell ref="G62:M62"/>
    <mergeCell ref="G40:J40"/>
    <mergeCell ref="G50:O50"/>
    <mergeCell ref="G52:I52"/>
  </mergeCells>
  <phoneticPr fontId="1"/>
  <conditionalFormatting sqref="F6:J6">
    <cfRule type="cellIs" dxfId="3" priority="5" operator="equal">
      <formula>""</formula>
    </cfRule>
  </conditionalFormatting>
  <conditionalFormatting sqref="G66:S69">
    <cfRule type="cellIs" dxfId="2" priority="1" operator="equal">
      <formula>""</formula>
    </cfRule>
  </conditionalFormatting>
  <conditionalFormatting sqref="H4 J4 L4 N4 H9:O9 R9:S9 H10 J10 O10:P10 H11:T12 H14:T14 H15:K15 H16:T18 H20 J20 L20:L21 I21:J21 O21 Q21 J22:T24 F26:T29 G38:Q38 G40:J40 G42 G44 I44 G46:H46 J46 G48 G50:O50 G52:I53 G56 I56 K56 G58:H58 J58 M58 O58 G60:M60 G62:M62 G64:M64 H71 J71 L71 G73:M73 G74:G78 G79:M79">
    <cfRule type="cellIs" dxfId="1" priority="4" operator="equal">
      <formula>""</formula>
    </cfRule>
  </conditionalFormatting>
  <conditionalFormatting sqref="L10:M10">
    <cfRule type="cellIs" dxfId="0" priority="3" operator="equal">
      <formula>""</formula>
    </cfRule>
  </conditionalFormatting>
  <dataValidations count="3">
    <dataValidation type="list" allowBlank="1" showInputMessage="1" showErrorMessage="1" sqref="G52:G53 H52:I52" xr:uid="{25184639-2710-4CF5-90DD-BCED7132F334}">
      <formula1>"葬儀,告別式,お別れの会"</formula1>
    </dataValidation>
    <dataValidation type="list" allowBlank="1" showInputMessage="1" showErrorMessage="1" sqref="L10 I21 G59" xr:uid="{20FB399B-73E8-4B00-AD22-1F63B5197693}">
      <formula1>"午前,午後"</formula1>
    </dataValidation>
    <dataValidation type="list" allowBlank="1" showInputMessage="1" showErrorMessage="1" sqref="F6:J6" xr:uid="{67831DBF-6447-4217-9362-A39174F9A2A2}">
      <formula1>"全県版,東北信版,中南信版"</formula1>
    </dataValidation>
  </dataValidations>
  <pageMargins left="0.7" right="0.7" top="0.75" bottom="0.75" header="0.3" footer="0.3"/>
  <pageSetup paperSize="9" scale="38" orientation="portrait" verticalDpi="0" r:id="rId1"/>
  <rowBreaks count="1" manualBreakCount="1">
    <brk id="34" max="4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6855F1D78E5C4C88938A4D2C9B0F29" ma:contentTypeVersion="14" ma:contentTypeDescription="新しいドキュメントを作成します。" ma:contentTypeScope="" ma:versionID="07fea6aa120f56473e564f1b04ad5f43">
  <xsd:schema xmlns:xsd="http://www.w3.org/2001/XMLSchema" xmlns:xs="http://www.w3.org/2001/XMLSchema" xmlns:p="http://schemas.microsoft.com/office/2006/metadata/properties" xmlns:ns2="c94062f6-e7c7-4fc6-926b-1626aee50318" xmlns:ns3="5a9aa5b9-bb3d-4b46-b231-634e2624ae70" targetNamespace="http://schemas.microsoft.com/office/2006/metadata/properties" ma:root="true" ma:fieldsID="e2a74961ed3d7ffb2b3c62456067db04" ns2:_="" ns3:_="">
    <xsd:import namespace="c94062f6-e7c7-4fc6-926b-1626aee50318"/>
    <xsd:import namespace="5a9aa5b9-bb3d-4b46-b231-634e2624ae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062f6-e7c7-4fc6-926b-1626aee50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e6191dfd-df70-4548-9491-e95bcf4b35d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9aa5b9-bb3d-4b46-b231-634e2624ae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ade52d7e-f644-4624-b667-15dbb056e3ad}" ma:internalName="TaxCatchAll" ma:showField="CatchAllData" ma:web="5a9aa5b9-bb3d-4b46-b231-634e2624ae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4062f6-e7c7-4fc6-926b-1626aee50318">
      <Terms xmlns="http://schemas.microsoft.com/office/infopath/2007/PartnerControls"/>
    </lcf76f155ced4ddcb4097134ff3c332f>
    <TaxCatchAll xmlns="5a9aa5b9-bb3d-4b46-b231-634e2624ae70" xsi:nil="true"/>
  </documentManagement>
</p:properties>
</file>

<file path=customXml/itemProps1.xml><?xml version="1.0" encoding="utf-8"?>
<ds:datastoreItem xmlns:ds="http://schemas.openxmlformats.org/officeDocument/2006/customXml" ds:itemID="{97726991-557E-47E9-AA63-A3BE13B0A5BC}"/>
</file>

<file path=customXml/itemProps2.xml><?xml version="1.0" encoding="utf-8"?>
<ds:datastoreItem xmlns:ds="http://schemas.openxmlformats.org/officeDocument/2006/customXml" ds:itemID="{84C1A354-9DF8-439B-B77E-82331737C01B}"/>
</file>

<file path=customXml/itemProps3.xml><?xml version="1.0" encoding="utf-8"?>
<ds:datastoreItem xmlns:ds="http://schemas.openxmlformats.org/officeDocument/2006/customXml" ds:itemID="{69DC5D75-DE3C-4918-B4DC-FB94FE217A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shinmai</dc:creator>
  <cp:keywords/>
  <dc:description/>
  <cp:lastModifiedBy>Koike Chiharu</cp:lastModifiedBy>
  <cp:revision/>
  <dcterms:created xsi:type="dcterms:W3CDTF">2023-05-19T00:59:33Z</dcterms:created>
  <dcterms:modified xsi:type="dcterms:W3CDTF">2024-06-07T01:53:47Z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0x010100028493758D72084C8D7F223512F5C9B9</vt:lpwstr>
  </property>
</Properties>
</file>